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Loan Comparison" sheetId="1" r:id="rId1"/>
    <sheet name="Pie Graph" sheetId="2" r:id="rId2"/>
    <sheet name="Amorization" sheetId="3" r:id="rId3"/>
  </sheets>
  <definedNames>
    <definedName name="CRITERIA" localSheetId="2">'Amorization'!$A$11:$A$372</definedName>
  </definedNames>
  <calcPr fullCalcOnLoad="1"/>
</workbook>
</file>

<file path=xl/sharedStrings.xml><?xml version="1.0" encoding="utf-8"?>
<sst xmlns="http://schemas.openxmlformats.org/spreadsheetml/2006/main" count="34" uniqueCount="24">
  <si>
    <t>Loan Amount</t>
  </si>
  <si>
    <t>APR</t>
  </si>
  <si>
    <t># oi Payment Periods</t>
  </si>
  <si>
    <t>Term (in Years)</t>
  </si>
  <si>
    <t>Period Payment</t>
  </si>
  <si>
    <t>Total Cost of Loan</t>
  </si>
  <si>
    <t>Total Interest Cost</t>
  </si>
  <si>
    <t xml:space="preserve">Fund Raising Drive Income </t>
  </si>
  <si>
    <t>Source</t>
  </si>
  <si>
    <t>Amount</t>
  </si>
  <si>
    <t>Telephone Solicitation</t>
  </si>
  <si>
    <t>Mailers</t>
  </si>
  <si>
    <t>Fund Raising Banquets</t>
  </si>
  <si>
    <t>Large Individual Donors</t>
  </si>
  <si>
    <t>Foundations</t>
  </si>
  <si>
    <t>Total</t>
  </si>
  <si>
    <t>Payment #</t>
  </si>
  <si>
    <t xml:space="preserve">Payment </t>
  </si>
  <si>
    <t>Principal</t>
  </si>
  <si>
    <t>Interest</t>
  </si>
  <si>
    <t>Balance</t>
  </si>
  <si>
    <t>Total Payments</t>
  </si>
  <si>
    <t>Principal Accrued</t>
  </si>
  <si>
    <t>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</si>
</sst>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.0_);[Red]\(&quot;$&quot;#,##0.0\)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17" applyNumberFormat="1" applyBorder="1" applyAlignment="1">
      <alignment/>
    </xf>
    <xf numFmtId="10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44" fontId="0" fillId="0" borderId="2" xfId="17" applyBorder="1" applyAlignment="1">
      <alignment/>
    </xf>
    <xf numFmtId="44" fontId="0" fillId="0" borderId="1" xfId="17" applyBorder="1" applyAlignment="1">
      <alignment/>
    </xf>
    <xf numFmtId="44" fontId="1" fillId="0" borderId="2" xfId="17" applyFont="1" applyBorder="1" applyAlignment="1">
      <alignment/>
    </xf>
    <xf numFmtId="44" fontId="0" fillId="0" borderId="3" xfId="17" applyBorder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Loan Cost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'Loan Comparison'!$A$13</c:f>
              <c:strCache>
                <c:ptCount val="1"/>
                <c:pt idx="0">
                  <c:v>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'Loan Comparison'!$B$12:$G$12</c:f>
              <c:numCache>
                <c:ptCount val="6"/>
                <c:pt idx="0">
                  <c:v>0.08</c:v>
                </c:pt>
                <c:pt idx="1">
                  <c:v>0.07</c:v>
                </c:pt>
                <c:pt idx="2">
                  <c:v>0.0725</c:v>
                </c:pt>
                <c:pt idx="3">
                  <c:v>0.075</c:v>
                </c:pt>
                <c:pt idx="4">
                  <c:v>0.0775</c:v>
                </c:pt>
                <c:pt idx="5">
                  <c:v>0.09</c:v>
                </c:pt>
              </c:numCache>
            </c:numRef>
          </c:cat>
          <c:val>
            <c:numRef>
              <c:f>'Loan Comparison'!$B$13:$G$13</c:f>
              <c:numCache>
                <c:ptCount val="6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</c:numCache>
            </c:numRef>
          </c:val>
        </c:ser>
        <c:ser>
          <c:idx val="2"/>
          <c:order val="1"/>
          <c:tx>
            <c:strRef>
              <c:f>'Loan Comparison'!$A$14</c:f>
              <c:strCache>
                <c:ptCount val="1"/>
                <c:pt idx="0">
                  <c:v>Total Interest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'Loan Comparison'!$B$12:$G$12</c:f>
              <c:numCache>
                <c:ptCount val="6"/>
                <c:pt idx="0">
                  <c:v>0.08</c:v>
                </c:pt>
                <c:pt idx="1">
                  <c:v>0.07</c:v>
                </c:pt>
                <c:pt idx="2">
                  <c:v>0.0725</c:v>
                </c:pt>
                <c:pt idx="3">
                  <c:v>0.075</c:v>
                </c:pt>
                <c:pt idx="4">
                  <c:v>0.0775</c:v>
                </c:pt>
                <c:pt idx="5">
                  <c:v>0.09</c:v>
                </c:pt>
              </c:numCache>
            </c:numRef>
          </c:cat>
          <c:val>
            <c:numRef>
              <c:f>'Loan Comparison'!$B$14:$G$14</c:f>
              <c:numCache>
                <c:ptCount val="6"/>
                <c:pt idx="0">
                  <c:v>328310.4931931518</c:v>
                </c:pt>
                <c:pt idx="1">
                  <c:v>279017.7965290115</c:v>
                </c:pt>
                <c:pt idx="2">
                  <c:v>291166.921640458</c:v>
                </c:pt>
                <c:pt idx="3">
                  <c:v>303434.44615799986</c:v>
                </c:pt>
                <c:pt idx="4">
                  <c:v>315816.81680251216</c:v>
                </c:pt>
                <c:pt idx="5">
                  <c:v>379328.28420024225</c:v>
                </c:pt>
              </c:numCache>
            </c:numRef>
          </c:val>
        </c:ser>
        <c:overlap val="100"/>
        <c:axId val="39782944"/>
        <c:axId val="22502177"/>
      </c:barChart>
      <c:catAx>
        <c:axId val="39782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Loan APR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Loan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2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Donation Sources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7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'Pie Graph'!$B$3</c:f>
              <c:strCache>
                <c:ptCount val="1"/>
                <c:pt idx="0">
                  <c:v>Amount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  <c:explosion val="65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'Pie Graph'!$A$4:$A$8</c:f>
              <c:strCache>
                <c:ptCount val="5"/>
                <c:pt idx="0">
                  <c:v>Telephone Solicitation</c:v>
                </c:pt>
                <c:pt idx="1">
                  <c:v>Mailers</c:v>
                </c:pt>
                <c:pt idx="2">
                  <c:v>Fund Raising Banquets</c:v>
                </c:pt>
                <c:pt idx="3">
                  <c:v>Large Individual Donors</c:v>
                </c:pt>
                <c:pt idx="4">
                  <c:v>Foundations</c:v>
                </c:pt>
              </c:strCache>
            </c:strRef>
          </c:cat>
          <c:val>
            <c:numRef>
              <c:f>'Pie Graph'!$B$4:$B$8</c:f>
              <c:numCache>
                <c:ptCount val="5"/>
                <c:pt idx="0">
                  <c:v>54882</c:v>
                </c:pt>
                <c:pt idx="1">
                  <c:v>67534</c:v>
                </c:pt>
                <c:pt idx="2">
                  <c:v>22700</c:v>
                </c:pt>
                <c:pt idx="3">
                  <c:v>62500</c:v>
                </c:pt>
                <c:pt idx="4">
                  <c:v>40000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15</xdr:row>
      <xdr:rowOff>66675</xdr:rowOff>
    </xdr:from>
    <xdr:to>
      <xdr:col>6</xdr:col>
      <xdr:colOff>247650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828675" y="2495550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</xdr:row>
      <xdr:rowOff>19050</xdr:rowOff>
    </xdr:from>
    <xdr:to>
      <xdr:col>5</xdr:col>
      <xdr:colOff>419100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66700" y="1828800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G14"/>
  <sheetViews>
    <sheetView workbookViewId="0" topLeftCell="A1">
      <selection activeCell="A3" sqref="A3:B9"/>
    </sheetView>
  </sheetViews>
  <sheetFormatPr defaultColWidth="9.140625" defaultRowHeight="12.75"/>
  <cols>
    <col min="1" max="1" width="18.8515625" style="0" bestFit="1" customWidth="1"/>
    <col min="2" max="7" width="11.7109375" style="0" bestFit="1" customWidth="1"/>
  </cols>
  <sheetData>
    <row r="3" spans="1:7" ht="12.75">
      <c r="A3" s="2" t="s">
        <v>0</v>
      </c>
      <c r="B3" s="3">
        <v>200000</v>
      </c>
      <c r="C3" s="3">
        <v>200000</v>
      </c>
      <c r="D3" s="3">
        <v>200000</v>
      </c>
      <c r="E3" s="3">
        <v>200000</v>
      </c>
      <c r="F3" s="3">
        <v>200000</v>
      </c>
      <c r="G3" s="3">
        <v>200000</v>
      </c>
    </row>
    <row r="4" spans="1:7" ht="12.75">
      <c r="A4" s="2" t="s">
        <v>1</v>
      </c>
      <c r="B4" s="4">
        <v>0.08</v>
      </c>
      <c r="C4" s="4">
        <v>0.07</v>
      </c>
      <c r="D4" s="4">
        <v>0.0725</v>
      </c>
      <c r="E4" s="4">
        <v>0.075</v>
      </c>
      <c r="F4" s="4">
        <v>0.0775</v>
      </c>
      <c r="G4" s="4">
        <v>0.09</v>
      </c>
    </row>
    <row r="5" spans="1:7" ht="12.75">
      <c r="A5" s="2" t="s">
        <v>2</v>
      </c>
      <c r="B5" s="2">
        <v>12</v>
      </c>
      <c r="C5" s="2">
        <v>12</v>
      </c>
      <c r="D5" s="2">
        <v>12</v>
      </c>
      <c r="E5" s="2">
        <v>12</v>
      </c>
      <c r="F5" s="2">
        <v>12</v>
      </c>
      <c r="G5" s="2">
        <v>12</v>
      </c>
    </row>
    <row r="6" spans="1:7" ht="12.75">
      <c r="A6" s="2" t="s">
        <v>3</v>
      </c>
      <c r="B6" s="2">
        <v>30</v>
      </c>
      <c r="C6" s="2">
        <v>30</v>
      </c>
      <c r="D6" s="2">
        <v>30</v>
      </c>
      <c r="E6" s="2">
        <v>30</v>
      </c>
      <c r="F6" s="2">
        <v>30</v>
      </c>
      <c r="G6" s="2">
        <v>30</v>
      </c>
    </row>
    <row r="7" spans="1:7" ht="12.75">
      <c r="A7" s="2" t="s">
        <v>4</v>
      </c>
      <c r="B7" s="5">
        <f aca="true" t="shared" si="0" ref="B7:G7">PMT(B4/B5,B5*B6,-B3)</f>
        <v>1467.529147758755</v>
      </c>
      <c r="C7" s="5">
        <f t="shared" si="0"/>
        <v>1330.6049903583653</v>
      </c>
      <c r="D7" s="5">
        <f t="shared" si="0"/>
        <v>1364.3525601123833</v>
      </c>
      <c r="E7" s="5">
        <f t="shared" si="0"/>
        <v>1398.4290171055552</v>
      </c>
      <c r="F7" s="5">
        <f t="shared" si="0"/>
        <v>1432.8244911180893</v>
      </c>
      <c r="G7" s="5">
        <f t="shared" si="0"/>
        <v>1609.2452338895619</v>
      </c>
    </row>
    <row r="8" spans="1:7" ht="12.75">
      <c r="A8" s="2" t="s">
        <v>5</v>
      </c>
      <c r="B8" s="7">
        <f aca="true" t="shared" si="1" ref="B8:G8">B5*B6*B7</f>
        <v>528310.4931931518</v>
      </c>
      <c r="C8" s="7">
        <f t="shared" si="1"/>
        <v>479017.7965290115</v>
      </c>
      <c r="D8" s="7">
        <f t="shared" si="1"/>
        <v>491166.921640458</v>
      </c>
      <c r="E8" s="7">
        <f t="shared" si="1"/>
        <v>503434.44615799986</v>
      </c>
      <c r="F8" s="7">
        <f t="shared" si="1"/>
        <v>515816.81680251216</v>
      </c>
      <c r="G8" s="7">
        <f t="shared" si="1"/>
        <v>579328.2842002423</v>
      </c>
    </row>
    <row r="9" spans="1:7" ht="12.75">
      <c r="A9" s="2" t="s">
        <v>6</v>
      </c>
      <c r="B9" s="7">
        <f aca="true" t="shared" si="2" ref="B9:G9">B8-B3</f>
        <v>328310.4931931518</v>
      </c>
      <c r="C9" s="7">
        <f t="shared" si="2"/>
        <v>279017.7965290115</v>
      </c>
      <c r="D9" s="7">
        <f t="shared" si="2"/>
        <v>291166.921640458</v>
      </c>
      <c r="E9" s="7">
        <f t="shared" si="2"/>
        <v>303434.44615799986</v>
      </c>
      <c r="F9" s="7">
        <f t="shared" si="2"/>
        <v>315816.81680251216</v>
      </c>
      <c r="G9" s="7">
        <f t="shared" si="2"/>
        <v>379328.28420024225</v>
      </c>
    </row>
    <row r="12" spans="1:7" ht="12.75">
      <c r="A12" s="2" t="s">
        <v>1</v>
      </c>
      <c r="B12" s="4">
        <v>0.08</v>
      </c>
      <c r="C12" s="4">
        <v>0.07</v>
      </c>
      <c r="D12" s="4">
        <v>0.0725</v>
      </c>
      <c r="E12" s="4">
        <v>0.075</v>
      </c>
      <c r="F12" s="4">
        <v>0.0775</v>
      </c>
      <c r="G12" s="4">
        <v>0.09</v>
      </c>
    </row>
    <row r="13" spans="1:7" ht="12.75">
      <c r="A13" s="2" t="s">
        <v>0</v>
      </c>
      <c r="B13" s="3">
        <v>200000</v>
      </c>
      <c r="C13" s="3">
        <v>200000</v>
      </c>
      <c r="D13" s="3">
        <v>200000</v>
      </c>
      <c r="E13" s="3">
        <v>200000</v>
      </c>
      <c r="F13" s="3">
        <v>200000</v>
      </c>
      <c r="G13" s="3">
        <v>200000</v>
      </c>
    </row>
    <row r="14" spans="1:7" ht="12.75">
      <c r="A14" s="2" t="s">
        <v>6</v>
      </c>
      <c r="B14" s="7">
        <v>328310.4931931518</v>
      </c>
      <c r="C14" s="7">
        <v>279017.7965290115</v>
      </c>
      <c r="D14" s="7">
        <v>291166.921640458</v>
      </c>
      <c r="E14" s="7">
        <v>303434.44615799986</v>
      </c>
      <c r="F14" s="7">
        <v>315816.81680251216</v>
      </c>
      <c r="G14" s="7">
        <v>379328.28420024225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9"/>
  <sheetViews>
    <sheetView workbookViewId="0" topLeftCell="A1">
      <selection activeCell="A2" sqref="A2:B9"/>
    </sheetView>
  </sheetViews>
  <sheetFormatPr defaultColWidth="9.140625" defaultRowHeight="12.75"/>
  <cols>
    <col min="1" max="1" width="23.57421875" style="0" bestFit="1" customWidth="1"/>
    <col min="2" max="2" width="15.421875" style="0" bestFit="1" customWidth="1"/>
  </cols>
  <sheetData>
    <row r="2" spans="1:2" ht="20.25">
      <c r="A2" s="22" t="s">
        <v>7</v>
      </c>
      <c r="B2" s="22"/>
    </row>
    <row r="3" spans="1:2" ht="16.5" thickBot="1">
      <c r="A3" s="10" t="s">
        <v>8</v>
      </c>
      <c r="B3" s="10" t="s">
        <v>9</v>
      </c>
    </row>
    <row r="4" spans="1:2" ht="12.75">
      <c r="A4" s="9" t="s">
        <v>10</v>
      </c>
      <c r="B4" s="11">
        <v>54882</v>
      </c>
    </row>
    <row r="5" spans="1:2" ht="12.75">
      <c r="A5" s="2" t="s">
        <v>11</v>
      </c>
      <c r="B5" s="12">
        <v>67534</v>
      </c>
    </row>
    <row r="6" spans="1:2" ht="12.75">
      <c r="A6" s="2" t="s">
        <v>12</v>
      </c>
      <c r="B6" s="12">
        <v>22700</v>
      </c>
    </row>
    <row r="7" spans="1:2" ht="12.75">
      <c r="A7" s="2" t="s">
        <v>13</v>
      </c>
      <c r="B7" s="12">
        <v>62500</v>
      </c>
    </row>
    <row r="8" spans="1:2" ht="13.5" thickBot="1">
      <c r="A8" s="2" t="s">
        <v>14</v>
      </c>
      <c r="B8" s="14">
        <v>40000</v>
      </c>
    </row>
    <row r="9" spans="1:2" ht="15.75">
      <c r="A9" s="8" t="s">
        <v>15</v>
      </c>
      <c r="B9" s="13">
        <f>SUM(B4:B8)</f>
        <v>247616</v>
      </c>
    </row>
  </sheetData>
  <mergeCells count="1">
    <mergeCell ref="A2:B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37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8.8515625" style="0" bestFit="1" customWidth="1"/>
    <col min="2" max="4" width="9.7109375" style="0" bestFit="1" customWidth="1"/>
    <col min="5" max="5" width="9.28125" style="0" bestFit="1" customWidth="1"/>
    <col min="6" max="6" width="11.28125" style="0" bestFit="1" customWidth="1"/>
    <col min="7" max="7" width="15.00390625" style="0" bestFit="1" customWidth="1"/>
    <col min="8" max="8" width="15.57421875" style="0" bestFit="1" customWidth="1"/>
    <col min="9" max="9" width="11.28125" style="0" bestFit="1" customWidth="1"/>
  </cols>
  <sheetData>
    <row r="2" spans="1:2" ht="12.75">
      <c r="A2" s="2" t="s">
        <v>0</v>
      </c>
      <c r="B2" s="3">
        <v>200000</v>
      </c>
    </row>
    <row r="3" spans="1:2" ht="12.75">
      <c r="A3" s="2" t="s">
        <v>1</v>
      </c>
      <c r="B3" s="4">
        <v>0.08</v>
      </c>
    </row>
    <row r="4" spans="1:2" ht="12.75">
      <c r="A4" s="2" t="s">
        <v>2</v>
      </c>
      <c r="B4" s="2">
        <v>12</v>
      </c>
    </row>
    <row r="5" spans="1:2" ht="12.75">
      <c r="A5" s="2" t="s">
        <v>3</v>
      </c>
      <c r="B5" s="2">
        <v>30</v>
      </c>
    </row>
    <row r="6" spans="1:2" ht="12.75">
      <c r="A6" s="2" t="s">
        <v>4</v>
      </c>
      <c r="B6" s="5">
        <f>PMT(B3/B4,B4*B5,-B2)</f>
        <v>1467.529147758755</v>
      </c>
    </row>
    <row r="7" spans="1:2" ht="12.75">
      <c r="A7" s="2" t="s">
        <v>5</v>
      </c>
      <c r="B7" s="7">
        <f>B4*B5*B6</f>
        <v>528310.4931931518</v>
      </c>
    </row>
    <row r="8" spans="1:2" ht="12.75">
      <c r="A8" s="2" t="s">
        <v>6</v>
      </c>
      <c r="B8" s="7">
        <f>B7-B2</f>
        <v>328310.4931931518</v>
      </c>
    </row>
    <row r="11" spans="1:8" ht="12.75">
      <c r="A11" s="17" t="s">
        <v>23</v>
      </c>
      <c r="B11" s="18" t="s">
        <v>16</v>
      </c>
      <c r="C11" s="18" t="s">
        <v>17</v>
      </c>
      <c r="D11" s="19" t="s">
        <v>18</v>
      </c>
      <c r="E11" s="19" t="s">
        <v>19</v>
      </c>
      <c r="F11" s="20" t="s">
        <v>20</v>
      </c>
      <c r="G11" s="18" t="s">
        <v>21</v>
      </c>
      <c r="H11" s="19" t="s">
        <v>22</v>
      </c>
    </row>
    <row r="12" spans="1:6" ht="12.75">
      <c r="A12" s="21">
        <f>INT(B12/12)</f>
        <v>0</v>
      </c>
      <c r="B12">
        <v>0</v>
      </c>
      <c r="F12" s="15">
        <f>B2</f>
        <v>200000</v>
      </c>
    </row>
    <row r="13" spans="1:9" ht="12.75">
      <c r="A13" s="21">
        <f>IF(INT(B13/12)=INT(B12/12),"",INT(B13/12))</f>
      </c>
      <c r="B13">
        <v>1</v>
      </c>
      <c r="C13" s="1">
        <f>$B$6</f>
        <v>1467.529147758755</v>
      </c>
      <c r="D13" s="1">
        <f>C13-E13</f>
        <v>134.19581442542176</v>
      </c>
      <c r="E13" s="16">
        <f>F12*$B$3/$B$4</f>
        <v>1333.3333333333333</v>
      </c>
      <c r="F13" s="16">
        <f>F12-D13</f>
        <v>199865.80418557458</v>
      </c>
      <c r="G13" s="6">
        <f>C13+G12</f>
        <v>1467.529147758755</v>
      </c>
      <c r="H13" s="1">
        <f>H12+D13</f>
        <v>134.19581442542176</v>
      </c>
      <c r="I13" s="16">
        <f>$F$12-F13</f>
        <v>134.19581442541676</v>
      </c>
    </row>
    <row r="14" spans="1:9" ht="12.75">
      <c r="A14" s="21">
        <f aca="true" t="shared" si="0" ref="A14:A77">IF(INT(B14/12)=INT(B13/12),"",INT(B14/12))</f>
      </c>
      <c r="B14">
        <v>2</v>
      </c>
      <c r="C14" s="1">
        <f aca="true" t="shared" si="1" ref="C14:C77">$B$6</f>
        <v>1467.529147758755</v>
      </c>
      <c r="D14" s="1">
        <f aca="true" t="shared" si="2" ref="D14:D77">C14-E14</f>
        <v>135.0904531882577</v>
      </c>
      <c r="E14" s="16">
        <f aca="true" t="shared" si="3" ref="E14:E77">F13*$B$3/$B$4</f>
        <v>1332.4386945704973</v>
      </c>
      <c r="F14" s="16">
        <f aca="true" t="shared" si="4" ref="F14:F30">F13-D14</f>
        <v>199730.71373238633</v>
      </c>
      <c r="G14" s="6">
        <f aca="true" t="shared" si="5" ref="G14:G77">C14+G13</f>
        <v>2935.05829551751</v>
      </c>
      <c r="H14" s="1">
        <f aca="true" t="shared" si="6" ref="H14:H77">H13+D14</f>
        <v>269.28626761367946</v>
      </c>
      <c r="I14" s="16">
        <f aca="true" t="shared" si="7" ref="I14:I77">$F$12-F14</f>
        <v>269.28626761367195</v>
      </c>
    </row>
    <row r="15" spans="1:9" ht="12.75">
      <c r="A15" s="21">
        <f t="shared" si="0"/>
      </c>
      <c r="B15">
        <v>3</v>
      </c>
      <c r="C15" s="1">
        <f t="shared" si="1"/>
        <v>1467.529147758755</v>
      </c>
      <c r="D15" s="1">
        <f t="shared" si="2"/>
        <v>135.99105620951286</v>
      </c>
      <c r="E15" s="16">
        <f t="shared" si="3"/>
        <v>1331.5380915492422</v>
      </c>
      <c r="F15" s="16">
        <f t="shared" si="4"/>
        <v>199594.7226761768</v>
      </c>
      <c r="G15" s="6">
        <f t="shared" si="5"/>
        <v>4402.587443276265</v>
      </c>
      <c r="H15" s="1">
        <f t="shared" si="6"/>
        <v>405.2773238231923</v>
      </c>
      <c r="I15" s="16">
        <f t="shared" si="7"/>
        <v>405.27732382318936</v>
      </c>
    </row>
    <row r="16" spans="1:9" ht="12.75">
      <c r="A16" s="21">
        <f t="shared" si="0"/>
      </c>
      <c r="B16">
        <v>4</v>
      </c>
      <c r="C16" s="1">
        <f t="shared" si="1"/>
        <v>1467.529147758755</v>
      </c>
      <c r="D16" s="1">
        <f t="shared" si="2"/>
        <v>136.89766325090955</v>
      </c>
      <c r="E16" s="16">
        <f t="shared" si="3"/>
        <v>1330.6314845078455</v>
      </c>
      <c r="F16" s="16">
        <f t="shared" si="4"/>
        <v>199457.8250129259</v>
      </c>
      <c r="G16" s="6">
        <f t="shared" si="5"/>
        <v>5870.11659103502</v>
      </c>
      <c r="H16" s="1">
        <f t="shared" si="6"/>
        <v>542.1749870741019</v>
      </c>
      <c r="I16" s="16">
        <f t="shared" si="7"/>
        <v>542.1749870741041</v>
      </c>
    </row>
    <row r="17" spans="1:9" ht="12.75">
      <c r="A17" s="21">
        <f t="shared" si="0"/>
      </c>
      <c r="B17">
        <v>5</v>
      </c>
      <c r="C17" s="1">
        <f t="shared" si="1"/>
        <v>1467.529147758755</v>
      </c>
      <c r="D17" s="1">
        <f t="shared" si="2"/>
        <v>137.8103143392491</v>
      </c>
      <c r="E17" s="16">
        <f t="shared" si="3"/>
        <v>1329.718833419506</v>
      </c>
      <c r="F17" s="16">
        <f t="shared" si="4"/>
        <v>199320.01469858666</v>
      </c>
      <c r="G17" s="6">
        <f t="shared" si="5"/>
        <v>7337.645738793775</v>
      </c>
      <c r="H17" s="1">
        <f t="shared" si="6"/>
        <v>679.985301413351</v>
      </c>
      <c r="I17" s="16">
        <f t="shared" si="7"/>
        <v>679.9853014133405</v>
      </c>
    </row>
    <row r="18" spans="1:9" ht="12.75">
      <c r="A18" s="21">
        <f t="shared" si="0"/>
      </c>
      <c r="B18">
        <v>6</v>
      </c>
      <c r="C18" s="1">
        <f t="shared" si="1"/>
        <v>1467.529147758755</v>
      </c>
      <c r="D18" s="1">
        <f t="shared" si="2"/>
        <v>138.72904976817722</v>
      </c>
      <c r="E18" s="16">
        <f t="shared" si="3"/>
        <v>1328.8000979905778</v>
      </c>
      <c r="F18" s="16">
        <f t="shared" si="4"/>
        <v>199181.28564881848</v>
      </c>
      <c r="G18" s="6">
        <f t="shared" si="5"/>
        <v>8805.17488655253</v>
      </c>
      <c r="H18" s="1">
        <f t="shared" si="6"/>
        <v>818.7143511815282</v>
      </c>
      <c r="I18" s="16">
        <f t="shared" si="7"/>
        <v>818.7143511815229</v>
      </c>
    </row>
    <row r="19" spans="1:9" ht="12.75">
      <c r="A19" s="21">
        <f t="shared" si="0"/>
      </c>
      <c r="B19">
        <v>7</v>
      </c>
      <c r="C19" s="1">
        <f t="shared" si="1"/>
        <v>1467.529147758755</v>
      </c>
      <c r="D19" s="1">
        <f t="shared" si="2"/>
        <v>139.6539100999653</v>
      </c>
      <c r="E19" s="16">
        <f t="shared" si="3"/>
        <v>1327.8752376587897</v>
      </c>
      <c r="F19" s="16">
        <f t="shared" si="4"/>
        <v>199041.6317387185</v>
      </c>
      <c r="G19" s="6">
        <f t="shared" si="5"/>
        <v>10272.704034311284</v>
      </c>
      <c r="H19" s="1">
        <f t="shared" si="6"/>
        <v>958.3682612814935</v>
      </c>
      <c r="I19" s="16">
        <f t="shared" si="7"/>
        <v>958.3682612814882</v>
      </c>
    </row>
    <row r="20" spans="1:9" ht="12.75">
      <c r="A20" s="21">
        <f t="shared" si="0"/>
      </c>
      <c r="B20">
        <v>8</v>
      </c>
      <c r="C20" s="1">
        <f t="shared" si="1"/>
        <v>1467.529147758755</v>
      </c>
      <c r="D20" s="1">
        <f t="shared" si="2"/>
        <v>140.5849361672981</v>
      </c>
      <c r="E20" s="16">
        <f t="shared" si="3"/>
        <v>1326.944211591457</v>
      </c>
      <c r="F20" s="16">
        <f t="shared" si="4"/>
        <v>198901.04680255122</v>
      </c>
      <c r="G20" s="6">
        <f t="shared" si="5"/>
        <v>11740.233182070038</v>
      </c>
      <c r="H20" s="1">
        <f t="shared" si="6"/>
        <v>1098.9531974487916</v>
      </c>
      <c r="I20" s="16">
        <f t="shared" si="7"/>
        <v>1098.9531974487763</v>
      </c>
    </row>
    <row r="21" spans="1:9" ht="12.75">
      <c r="A21" s="21">
        <f t="shared" si="0"/>
      </c>
      <c r="B21">
        <v>9</v>
      </c>
      <c r="C21" s="1">
        <f t="shared" si="1"/>
        <v>1467.529147758755</v>
      </c>
      <c r="D21" s="1">
        <f t="shared" si="2"/>
        <v>141.52216907508023</v>
      </c>
      <c r="E21" s="16">
        <f t="shared" si="3"/>
        <v>1326.0069786836748</v>
      </c>
      <c r="F21" s="16">
        <f t="shared" si="4"/>
        <v>198759.52463347613</v>
      </c>
      <c r="G21" s="6">
        <f t="shared" si="5"/>
        <v>13207.762329828793</v>
      </c>
      <c r="H21" s="1">
        <f t="shared" si="6"/>
        <v>1240.4753665238718</v>
      </c>
      <c r="I21" s="16">
        <f t="shared" si="7"/>
        <v>1240.4753665238677</v>
      </c>
    </row>
    <row r="22" spans="1:9" ht="12.75">
      <c r="A22" s="21">
        <f t="shared" si="0"/>
      </c>
      <c r="B22">
        <v>10</v>
      </c>
      <c r="C22" s="1">
        <f t="shared" si="1"/>
        <v>1467.529147758755</v>
      </c>
      <c r="D22" s="1">
        <f t="shared" si="2"/>
        <v>142.4656502022474</v>
      </c>
      <c r="E22" s="16">
        <f t="shared" si="3"/>
        <v>1325.0634975565076</v>
      </c>
      <c r="F22" s="16">
        <f t="shared" si="4"/>
        <v>198617.0589832739</v>
      </c>
      <c r="G22" s="6">
        <f t="shared" si="5"/>
        <v>14675.291477587547</v>
      </c>
      <c r="H22" s="1">
        <f t="shared" si="6"/>
        <v>1382.9410167261192</v>
      </c>
      <c r="I22" s="16">
        <f t="shared" si="7"/>
        <v>1382.9410167261085</v>
      </c>
    </row>
    <row r="23" spans="1:9" ht="12.75">
      <c r="A23" s="21">
        <f t="shared" si="0"/>
      </c>
      <c r="B23">
        <v>11</v>
      </c>
      <c r="C23" s="1">
        <f t="shared" si="1"/>
        <v>1467.529147758755</v>
      </c>
      <c r="D23" s="1">
        <f t="shared" si="2"/>
        <v>143.41542120359577</v>
      </c>
      <c r="E23" s="16">
        <f t="shared" si="3"/>
        <v>1324.1137265551592</v>
      </c>
      <c r="F23" s="16">
        <f t="shared" si="4"/>
        <v>198473.6435620703</v>
      </c>
      <c r="G23" s="6">
        <f t="shared" si="5"/>
        <v>16142.820625346301</v>
      </c>
      <c r="H23" s="1">
        <f t="shared" si="6"/>
        <v>1526.356437929715</v>
      </c>
      <c r="I23" s="16">
        <f t="shared" si="7"/>
        <v>1526.3564379297022</v>
      </c>
    </row>
    <row r="24" spans="1:9" ht="12.75">
      <c r="A24" s="21">
        <f t="shared" si="0"/>
        <v>1</v>
      </c>
      <c r="B24" s="17">
        <v>12</v>
      </c>
      <c r="C24" s="18">
        <f t="shared" si="1"/>
        <v>1467.529147758755</v>
      </c>
      <c r="D24" s="18">
        <f t="shared" si="2"/>
        <v>144.3715240116196</v>
      </c>
      <c r="E24" s="19">
        <f t="shared" si="3"/>
        <v>1323.1576237471354</v>
      </c>
      <c r="F24" s="19">
        <f t="shared" si="4"/>
        <v>198329.27203805867</v>
      </c>
      <c r="G24" s="20">
        <f t="shared" si="5"/>
        <v>17610.349773105056</v>
      </c>
      <c r="H24" s="18">
        <f t="shared" si="6"/>
        <v>1670.7279619413346</v>
      </c>
      <c r="I24" s="19">
        <f t="shared" si="7"/>
        <v>1670.7279619413312</v>
      </c>
    </row>
    <row r="25" spans="1:9" ht="12.75">
      <c r="A25" s="21">
        <f t="shared" si="0"/>
      </c>
      <c r="B25">
        <v>13</v>
      </c>
      <c r="C25" s="1">
        <f t="shared" si="1"/>
        <v>1467.529147758755</v>
      </c>
      <c r="D25" s="1">
        <f t="shared" si="2"/>
        <v>145.33400083836386</v>
      </c>
      <c r="E25" s="16">
        <f t="shared" si="3"/>
        <v>1322.1951469203912</v>
      </c>
      <c r="F25" s="16">
        <f t="shared" si="4"/>
        <v>198183.9380372203</v>
      </c>
      <c r="G25" s="6">
        <f t="shared" si="5"/>
        <v>19077.87892086381</v>
      </c>
      <c r="H25" s="1">
        <f t="shared" si="6"/>
        <v>1816.0619627796984</v>
      </c>
      <c r="I25" s="16">
        <f t="shared" si="7"/>
        <v>1816.0619627796987</v>
      </c>
    </row>
    <row r="26" spans="1:9" ht="12.75">
      <c r="A26" s="21">
        <f t="shared" si="0"/>
      </c>
      <c r="B26">
        <v>14</v>
      </c>
      <c r="C26" s="1">
        <f t="shared" si="1"/>
        <v>1467.529147758755</v>
      </c>
      <c r="D26" s="1">
        <f t="shared" si="2"/>
        <v>146.30289417728636</v>
      </c>
      <c r="E26" s="16">
        <f t="shared" si="3"/>
        <v>1321.2262535814687</v>
      </c>
      <c r="F26" s="16">
        <f t="shared" si="4"/>
        <v>198037.635143043</v>
      </c>
      <c r="G26" s="6">
        <f t="shared" si="5"/>
        <v>20545.408068622568</v>
      </c>
      <c r="H26" s="1">
        <f t="shared" si="6"/>
        <v>1962.3648569569848</v>
      </c>
      <c r="I26" s="16">
        <f t="shared" si="7"/>
        <v>1962.3648569569923</v>
      </c>
    </row>
    <row r="27" spans="1:9" ht="12.75">
      <c r="A27" s="21">
        <f t="shared" si="0"/>
      </c>
      <c r="B27">
        <v>15</v>
      </c>
      <c r="C27" s="1">
        <f t="shared" si="1"/>
        <v>1467.529147758755</v>
      </c>
      <c r="D27" s="1">
        <f t="shared" si="2"/>
        <v>147.27824680513504</v>
      </c>
      <c r="E27" s="16">
        <f t="shared" si="3"/>
        <v>1320.25090095362</v>
      </c>
      <c r="F27" s="16">
        <f t="shared" si="4"/>
        <v>197890.35689623788</v>
      </c>
      <c r="G27" s="6">
        <f t="shared" si="5"/>
        <v>22012.937216381324</v>
      </c>
      <c r="H27" s="1">
        <f t="shared" si="6"/>
        <v>2109.6431037621196</v>
      </c>
      <c r="I27" s="16">
        <f t="shared" si="7"/>
        <v>2109.6431037621223</v>
      </c>
    </row>
    <row r="28" spans="1:9" ht="12.75">
      <c r="A28" s="21">
        <f t="shared" si="0"/>
      </c>
      <c r="B28">
        <v>16</v>
      </c>
      <c r="C28" s="1">
        <f t="shared" si="1"/>
        <v>1467.529147758755</v>
      </c>
      <c r="D28" s="1">
        <f t="shared" si="2"/>
        <v>148.2601017838358</v>
      </c>
      <c r="E28" s="16">
        <f t="shared" si="3"/>
        <v>1319.2690459749192</v>
      </c>
      <c r="F28" s="16">
        <f t="shared" si="4"/>
        <v>197742.09679445403</v>
      </c>
      <c r="G28" s="6">
        <f t="shared" si="5"/>
        <v>23480.46636414008</v>
      </c>
      <c r="H28" s="1">
        <f t="shared" si="6"/>
        <v>2257.9032055459556</v>
      </c>
      <c r="I28" s="16">
        <f t="shared" si="7"/>
        <v>2257.9032055459684</v>
      </c>
    </row>
    <row r="29" spans="1:9" ht="12.75">
      <c r="A29" s="21">
        <f t="shared" si="0"/>
      </c>
      <c r="B29">
        <v>17</v>
      </c>
      <c r="C29" s="1">
        <f t="shared" si="1"/>
        <v>1467.529147758755</v>
      </c>
      <c r="D29" s="1">
        <f t="shared" si="2"/>
        <v>149.24850246239475</v>
      </c>
      <c r="E29" s="16">
        <f t="shared" si="3"/>
        <v>1318.2806452963603</v>
      </c>
      <c r="F29" s="16">
        <f t="shared" si="4"/>
        <v>197592.84829199163</v>
      </c>
      <c r="G29" s="6">
        <f t="shared" si="5"/>
        <v>24947.995511898836</v>
      </c>
      <c r="H29" s="1">
        <f t="shared" si="6"/>
        <v>2407.1517080083504</v>
      </c>
      <c r="I29" s="16">
        <f t="shared" si="7"/>
        <v>2407.151708008372</v>
      </c>
    </row>
    <row r="30" spans="1:9" ht="12.75">
      <c r="A30" s="21">
        <f t="shared" si="0"/>
      </c>
      <c r="B30">
        <v>18</v>
      </c>
      <c r="C30" s="1">
        <f t="shared" si="1"/>
        <v>1467.529147758755</v>
      </c>
      <c r="D30" s="1">
        <f t="shared" si="2"/>
        <v>150.24349247881082</v>
      </c>
      <c r="E30" s="16">
        <f t="shared" si="3"/>
        <v>1317.2856552799442</v>
      </c>
      <c r="F30" s="16">
        <f t="shared" si="4"/>
        <v>197442.6047995128</v>
      </c>
      <c r="G30" s="6">
        <f t="shared" si="5"/>
        <v>26415.524659657593</v>
      </c>
      <c r="H30" s="1">
        <f t="shared" si="6"/>
        <v>2557.395200487161</v>
      </c>
      <c r="I30" s="16">
        <f t="shared" si="7"/>
        <v>2557.395200487197</v>
      </c>
    </row>
    <row r="31" spans="1:9" ht="12.75">
      <c r="A31" s="21">
        <f t="shared" si="0"/>
      </c>
      <c r="B31">
        <v>19</v>
      </c>
      <c r="C31" s="1">
        <f>$B$6</f>
        <v>1467.529147758755</v>
      </c>
      <c r="D31" s="1">
        <f>C31-E31</f>
        <v>151.24511576200302</v>
      </c>
      <c r="E31" s="16">
        <f>F30*$B$3/$B$4</f>
        <v>1316.284031996752</v>
      </c>
      <c r="F31" s="16">
        <f>F30-D31</f>
        <v>197291.3596837508</v>
      </c>
      <c r="G31" s="6">
        <f t="shared" si="5"/>
        <v>27883.05380741635</v>
      </c>
      <c r="H31" s="1">
        <f t="shared" si="6"/>
        <v>2708.6403162491642</v>
      </c>
      <c r="I31" s="16">
        <f t="shared" si="7"/>
        <v>2708.6403162491915</v>
      </c>
    </row>
    <row r="32" spans="1:9" ht="12.75">
      <c r="A32" s="21">
        <f t="shared" si="0"/>
      </c>
      <c r="B32">
        <v>20</v>
      </c>
      <c r="C32" s="1">
        <f t="shared" si="1"/>
        <v>1467.529147758755</v>
      </c>
      <c r="D32" s="1">
        <f t="shared" si="2"/>
        <v>152.25341653374971</v>
      </c>
      <c r="E32" s="16">
        <f t="shared" si="3"/>
        <v>1315.2757312250053</v>
      </c>
      <c r="F32" s="16">
        <f aca="true" t="shared" si="8" ref="F32:F67">F31-D32</f>
        <v>197139.10626721705</v>
      </c>
      <c r="G32" s="6">
        <f t="shared" si="5"/>
        <v>29350.582955175105</v>
      </c>
      <c r="H32" s="1">
        <f t="shared" si="6"/>
        <v>2860.893732782914</v>
      </c>
      <c r="I32" s="16">
        <f t="shared" si="7"/>
        <v>2860.893732782948</v>
      </c>
    </row>
    <row r="33" spans="1:9" ht="12.75">
      <c r="A33" s="21">
        <f t="shared" si="0"/>
      </c>
      <c r="B33">
        <v>21</v>
      </c>
      <c r="C33" s="1">
        <f t="shared" si="1"/>
        <v>1467.529147758755</v>
      </c>
      <c r="D33" s="1">
        <f t="shared" si="2"/>
        <v>153.26843931064127</v>
      </c>
      <c r="E33" s="16">
        <f t="shared" si="3"/>
        <v>1314.2607084481137</v>
      </c>
      <c r="F33" s="16">
        <f t="shared" si="8"/>
        <v>196985.83782790642</v>
      </c>
      <c r="G33" s="6">
        <f t="shared" si="5"/>
        <v>30818.11210293386</v>
      </c>
      <c r="H33" s="1">
        <f t="shared" si="6"/>
        <v>3014.1621720935555</v>
      </c>
      <c r="I33" s="16">
        <f t="shared" si="7"/>
        <v>3014.16217209358</v>
      </c>
    </row>
    <row r="34" spans="1:9" ht="12.75">
      <c r="A34" s="21">
        <f t="shared" si="0"/>
      </c>
      <c r="B34">
        <v>22</v>
      </c>
      <c r="C34" s="1">
        <f t="shared" si="1"/>
        <v>1467.529147758755</v>
      </c>
      <c r="D34" s="1">
        <f t="shared" si="2"/>
        <v>154.2902289060455</v>
      </c>
      <c r="E34" s="16">
        <f t="shared" si="3"/>
        <v>1313.2389188527095</v>
      </c>
      <c r="F34" s="16">
        <f t="shared" si="8"/>
        <v>196831.54759900036</v>
      </c>
      <c r="G34" s="6">
        <f t="shared" si="5"/>
        <v>32285.641250692617</v>
      </c>
      <c r="H34" s="1">
        <f t="shared" si="6"/>
        <v>3168.452400999601</v>
      </c>
      <c r="I34" s="16">
        <f t="shared" si="7"/>
        <v>3168.4524009996385</v>
      </c>
    </row>
    <row r="35" spans="1:9" ht="12.75">
      <c r="A35" s="21">
        <f t="shared" si="0"/>
      </c>
      <c r="B35">
        <v>23</v>
      </c>
      <c r="C35" s="1">
        <f t="shared" si="1"/>
        <v>1467.529147758755</v>
      </c>
      <c r="D35" s="1">
        <f t="shared" si="2"/>
        <v>155.31883043208586</v>
      </c>
      <c r="E35" s="16">
        <f t="shared" si="3"/>
        <v>1312.2103173266692</v>
      </c>
      <c r="F35" s="16">
        <f t="shared" si="8"/>
        <v>196676.22876856828</v>
      </c>
      <c r="G35" s="6">
        <f t="shared" si="5"/>
        <v>33753.17039845137</v>
      </c>
      <c r="H35" s="1">
        <f t="shared" si="6"/>
        <v>3323.771231431687</v>
      </c>
      <c r="I35" s="16">
        <f t="shared" si="7"/>
        <v>3323.7712314317178</v>
      </c>
    </row>
    <row r="36" spans="1:9" ht="12.75">
      <c r="A36" s="21">
        <f t="shared" si="0"/>
        <v>2</v>
      </c>
      <c r="B36" s="17">
        <v>24</v>
      </c>
      <c r="C36" s="18">
        <f t="shared" si="1"/>
        <v>1467.529147758755</v>
      </c>
      <c r="D36" s="18">
        <f t="shared" si="2"/>
        <v>156.35428930163312</v>
      </c>
      <c r="E36" s="19">
        <f t="shared" si="3"/>
        <v>1311.174858457122</v>
      </c>
      <c r="F36" s="19">
        <f t="shared" si="8"/>
        <v>196519.87447926664</v>
      </c>
      <c r="G36" s="20">
        <f t="shared" si="5"/>
        <v>35220.699546210126</v>
      </c>
      <c r="H36" s="18">
        <f t="shared" si="6"/>
        <v>3480.1255207333197</v>
      </c>
      <c r="I36" s="19">
        <f t="shared" si="7"/>
        <v>3480.1255207333597</v>
      </c>
    </row>
    <row r="37" spans="1:9" ht="12.75">
      <c r="A37" s="21">
        <f t="shared" si="0"/>
      </c>
      <c r="B37">
        <v>25</v>
      </c>
      <c r="C37" s="1">
        <f t="shared" si="1"/>
        <v>1467.529147758755</v>
      </c>
      <c r="D37" s="1">
        <f t="shared" si="2"/>
        <v>157.39665123031068</v>
      </c>
      <c r="E37" s="16">
        <f t="shared" si="3"/>
        <v>1310.1324965284443</v>
      </c>
      <c r="F37" s="16">
        <f t="shared" si="8"/>
        <v>196362.47782803632</v>
      </c>
      <c r="G37" s="6">
        <f t="shared" si="5"/>
        <v>36688.22869396888</v>
      </c>
      <c r="H37" s="1">
        <f t="shared" si="6"/>
        <v>3637.52217196363</v>
      </c>
      <c r="I37" s="16">
        <f t="shared" si="7"/>
        <v>3637.5221719636756</v>
      </c>
    </row>
    <row r="38" spans="1:9" ht="12.75">
      <c r="A38" s="21">
        <f t="shared" si="0"/>
      </c>
      <c r="B38">
        <v>26</v>
      </c>
      <c r="C38" s="1">
        <f t="shared" si="1"/>
        <v>1467.529147758755</v>
      </c>
      <c r="D38" s="1">
        <f t="shared" si="2"/>
        <v>158.44596223851295</v>
      </c>
      <c r="E38" s="16">
        <f t="shared" si="3"/>
        <v>1309.083185520242</v>
      </c>
      <c r="F38" s="16">
        <f t="shared" si="8"/>
        <v>196204.03186579782</v>
      </c>
      <c r="G38" s="6">
        <f t="shared" si="5"/>
        <v>38155.75784172763</v>
      </c>
      <c r="H38" s="1">
        <f t="shared" si="6"/>
        <v>3795.968134202143</v>
      </c>
      <c r="I38" s="16">
        <f t="shared" si="7"/>
        <v>3795.9681342021795</v>
      </c>
    </row>
    <row r="39" spans="1:9" ht="12.75">
      <c r="A39" s="21">
        <f t="shared" si="0"/>
      </c>
      <c r="B39">
        <v>27</v>
      </c>
      <c r="C39" s="1">
        <f t="shared" si="1"/>
        <v>1467.529147758755</v>
      </c>
      <c r="D39" s="1">
        <f t="shared" si="2"/>
        <v>159.5022686534362</v>
      </c>
      <c r="E39" s="16">
        <f t="shared" si="3"/>
        <v>1308.0268791053188</v>
      </c>
      <c r="F39" s="16">
        <f t="shared" si="8"/>
        <v>196044.52959714437</v>
      </c>
      <c r="G39" s="6">
        <f t="shared" si="5"/>
        <v>39623.28698948638</v>
      </c>
      <c r="H39" s="1">
        <f t="shared" si="6"/>
        <v>3955.4704028555793</v>
      </c>
      <c r="I39" s="16">
        <f t="shared" si="7"/>
        <v>3955.47040285563</v>
      </c>
    </row>
    <row r="40" spans="1:9" ht="12.75">
      <c r="A40" s="21">
        <f t="shared" si="0"/>
      </c>
      <c r="B40">
        <v>28</v>
      </c>
      <c r="C40" s="1">
        <f t="shared" si="1"/>
        <v>1467.529147758755</v>
      </c>
      <c r="D40" s="1">
        <f t="shared" si="2"/>
        <v>160.5656171111259</v>
      </c>
      <c r="E40" s="16">
        <f t="shared" si="3"/>
        <v>1306.963530647629</v>
      </c>
      <c r="F40" s="16">
        <f t="shared" si="8"/>
        <v>195883.96398003324</v>
      </c>
      <c r="G40" s="6">
        <f t="shared" si="5"/>
        <v>41090.816137245136</v>
      </c>
      <c r="H40" s="1">
        <f t="shared" si="6"/>
        <v>4116.036019966705</v>
      </c>
      <c r="I40" s="16">
        <f t="shared" si="7"/>
        <v>4116.036019966763</v>
      </c>
    </row>
    <row r="41" spans="1:9" ht="12.75">
      <c r="A41" s="21">
        <f t="shared" si="0"/>
      </c>
      <c r="B41">
        <v>29</v>
      </c>
      <c r="C41" s="1">
        <f t="shared" si="1"/>
        <v>1467.529147758755</v>
      </c>
      <c r="D41" s="1">
        <f t="shared" si="2"/>
        <v>161.6360545585335</v>
      </c>
      <c r="E41" s="16">
        <f t="shared" si="3"/>
        <v>1305.8930932002215</v>
      </c>
      <c r="F41" s="16">
        <f t="shared" si="8"/>
        <v>195722.3279254747</v>
      </c>
      <c r="G41" s="6">
        <f t="shared" si="5"/>
        <v>42558.34528500389</v>
      </c>
      <c r="H41" s="1">
        <f t="shared" si="6"/>
        <v>4277.672074525239</v>
      </c>
      <c r="I41" s="16">
        <f t="shared" si="7"/>
        <v>4277.672074525297</v>
      </c>
    </row>
    <row r="42" spans="1:9" ht="12.75">
      <c r="A42" s="21">
        <f t="shared" si="0"/>
      </c>
      <c r="B42">
        <v>30</v>
      </c>
      <c r="C42" s="1">
        <f t="shared" si="1"/>
        <v>1467.529147758755</v>
      </c>
      <c r="D42" s="1">
        <f t="shared" si="2"/>
        <v>162.71362825559027</v>
      </c>
      <c r="E42" s="16">
        <f t="shared" si="3"/>
        <v>1304.8155195031648</v>
      </c>
      <c r="F42" s="16">
        <f t="shared" si="8"/>
        <v>195559.61429721912</v>
      </c>
      <c r="G42" s="6">
        <f t="shared" si="5"/>
        <v>44025.87443276264</v>
      </c>
      <c r="H42" s="1">
        <f t="shared" si="6"/>
        <v>4440.385702780829</v>
      </c>
      <c r="I42" s="16">
        <f t="shared" si="7"/>
        <v>4440.3857027808845</v>
      </c>
    </row>
    <row r="43" spans="1:9" ht="12.75">
      <c r="A43" s="21">
        <f t="shared" si="0"/>
      </c>
      <c r="B43">
        <v>31</v>
      </c>
      <c r="C43" s="1">
        <f t="shared" si="1"/>
        <v>1467.529147758755</v>
      </c>
      <c r="D43" s="1">
        <f t="shared" si="2"/>
        <v>163.79838577729424</v>
      </c>
      <c r="E43" s="16">
        <f t="shared" si="3"/>
        <v>1303.7307619814608</v>
      </c>
      <c r="F43" s="16">
        <f t="shared" si="8"/>
        <v>195395.8159114418</v>
      </c>
      <c r="G43" s="6">
        <f t="shared" si="5"/>
        <v>45493.40358052139</v>
      </c>
      <c r="H43" s="1">
        <f t="shared" si="6"/>
        <v>4604.184088558123</v>
      </c>
      <c r="I43" s="16">
        <f t="shared" si="7"/>
        <v>4604.184088558191</v>
      </c>
    </row>
    <row r="44" spans="1:9" ht="12.75">
      <c r="A44" s="21">
        <f t="shared" si="0"/>
      </c>
      <c r="B44">
        <v>32</v>
      </c>
      <c r="C44" s="1">
        <f t="shared" si="1"/>
        <v>1467.529147758755</v>
      </c>
      <c r="D44" s="1">
        <f t="shared" si="2"/>
        <v>164.8903750158097</v>
      </c>
      <c r="E44" s="16">
        <f t="shared" si="3"/>
        <v>1302.6387727429453</v>
      </c>
      <c r="F44" s="16">
        <f t="shared" si="8"/>
        <v>195230.925536426</v>
      </c>
      <c r="G44" s="6">
        <f t="shared" si="5"/>
        <v>46960.932728280146</v>
      </c>
      <c r="H44" s="1">
        <f t="shared" si="6"/>
        <v>4769.074463573933</v>
      </c>
      <c r="I44" s="16">
        <f t="shared" si="7"/>
        <v>4769.074463574012</v>
      </c>
    </row>
    <row r="45" spans="1:9" ht="12.75">
      <c r="A45" s="21">
        <f t="shared" si="0"/>
      </c>
      <c r="B45">
        <v>33</v>
      </c>
      <c r="C45" s="1">
        <f t="shared" si="1"/>
        <v>1467.529147758755</v>
      </c>
      <c r="D45" s="1">
        <f t="shared" si="2"/>
        <v>165.98964418258174</v>
      </c>
      <c r="E45" s="16">
        <f t="shared" si="3"/>
        <v>1301.5395035761733</v>
      </c>
      <c r="F45" s="16">
        <f t="shared" si="8"/>
        <v>195064.9358922434</v>
      </c>
      <c r="G45" s="6">
        <f t="shared" si="5"/>
        <v>48428.4618760389</v>
      </c>
      <c r="H45" s="1">
        <f t="shared" si="6"/>
        <v>4935.064107756514</v>
      </c>
      <c r="I45" s="16">
        <f t="shared" si="7"/>
        <v>4935.064107756596</v>
      </c>
    </row>
    <row r="46" spans="1:9" ht="12.75">
      <c r="A46" s="21">
        <f t="shared" si="0"/>
      </c>
      <c r="B46">
        <v>34</v>
      </c>
      <c r="C46" s="1">
        <f t="shared" si="1"/>
        <v>1467.529147758755</v>
      </c>
      <c r="D46" s="1">
        <f t="shared" si="2"/>
        <v>167.0962418104657</v>
      </c>
      <c r="E46" s="16">
        <f t="shared" si="3"/>
        <v>1300.4329059482893</v>
      </c>
      <c r="F46" s="16">
        <f t="shared" si="8"/>
        <v>194897.83965043293</v>
      </c>
      <c r="G46" s="6">
        <f t="shared" si="5"/>
        <v>49895.99102379765</v>
      </c>
      <c r="H46" s="1">
        <f t="shared" si="6"/>
        <v>5102.16034956698</v>
      </c>
      <c r="I46" s="16">
        <f t="shared" si="7"/>
        <v>5102.1603495670715</v>
      </c>
    </row>
    <row r="47" spans="1:9" ht="12.75">
      <c r="A47" s="21">
        <f t="shared" si="0"/>
      </c>
      <c r="B47">
        <v>35</v>
      </c>
      <c r="C47" s="1">
        <f t="shared" si="1"/>
        <v>1467.529147758755</v>
      </c>
      <c r="D47" s="1">
        <f t="shared" si="2"/>
        <v>168.21021675586871</v>
      </c>
      <c r="E47" s="16">
        <f t="shared" si="3"/>
        <v>1299.3189310028863</v>
      </c>
      <c r="F47" s="16">
        <f t="shared" si="8"/>
        <v>194729.62943367707</v>
      </c>
      <c r="G47" s="6">
        <f t="shared" si="5"/>
        <v>51363.5201715564</v>
      </c>
      <c r="H47" s="1">
        <f t="shared" si="6"/>
        <v>5270.370566322848</v>
      </c>
      <c r="I47" s="16">
        <f t="shared" si="7"/>
        <v>5270.370566322934</v>
      </c>
    </row>
    <row r="48" spans="1:9" ht="12.75">
      <c r="A48" s="21">
        <f t="shared" si="0"/>
        <v>3</v>
      </c>
      <c r="B48" s="17">
        <v>36</v>
      </c>
      <c r="C48" s="18">
        <f t="shared" si="1"/>
        <v>1467.529147758755</v>
      </c>
      <c r="D48" s="18">
        <f t="shared" si="2"/>
        <v>169.331618200908</v>
      </c>
      <c r="E48" s="19">
        <f t="shared" si="3"/>
        <v>1298.197529557847</v>
      </c>
      <c r="F48" s="19">
        <f t="shared" si="8"/>
        <v>194560.29781547617</v>
      </c>
      <c r="G48" s="20">
        <f t="shared" si="5"/>
        <v>52831.049319315156</v>
      </c>
      <c r="H48" s="18">
        <f t="shared" si="6"/>
        <v>5439.702184523756</v>
      </c>
      <c r="I48" s="19">
        <f t="shared" si="7"/>
        <v>5439.702184523834</v>
      </c>
    </row>
    <row r="49" spans="1:9" ht="12.75">
      <c r="A49" s="21">
        <f t="shared" si="0"/>
      </c>
      <c r="B49">
        <v>37</v>
      </c>
      <c r="C49" s="1">
        <f t="shared" si="1"/>
        <v>1467.529147758755</v>
      </c>
      <c r="D49" s="1">
        <f t="shared" si="2"/>
        <v>170.46049565558042</v>
      </c>
      <c r="E49" s="16">
        <f t="shared" si="3"/>
        <v>1297.0686521031746</v>
      </c>
      <c r="F49" s="16">
        <f t="shared" si="8"/>
        <v>194389.8373198206</v>
      </c>
      <c r="G49" s="6">
        <f t="shared" si="5"/>
        <v>54298.57846707391</v>
      </c>
      <c r="H49" s="1">
        <f t="shared" si="6"/>
        <v>5610.162680179336</v>
      </c>
      <c r="I49" s="16">
        <f t="shared" si="7"/>
        <v>5610.162680179405</v>
      </c>
    </row>
    <row r="50" spans="1:9" ht="12.75">
      <c r="A50" s="21">
        <f t="shared" si="0"/>
      </c>
      <c r="B50">
        <v>38</v>
      </c>
      <c r="C50" s="1">
        <f t="shared" si="1"/>
        <v>1467.529147758755</v>
      </c>
      <c r="D50" s="1">
        <f t="shared" si="2"/>
        <v>171.59689895995098</v>
      </c>
      <c r="E50" s="16">
        <f t="shared" si="3"/>
        <v>1295.932248798804</v>
      </c>
      <c r="F50" s="16">
        <f t="shared" si="8"/>
        <v>194218.24042086065</v>
      </c>
      <c r="G50" s="6">
        <f t="shared" si="5"/>
        <v>55766.10761483266</v>
      </c>
      <c r="H50" s="1">
        <f t="shared" si="6"/>
        <v>5781.759579139287</v>
      </c>
      <c r="I50" s="16">
        <f t="shared" si="7"/>
        <v>5781.759579139354</v>
      </c>
    </row>
    <row r="51" spans="1:9" ht="12.75">
      <c r="A51" s="21">
        <f t="shared" si="0"/>
      </c>
      <c r="B51">
        <v>39</v>
      </c>
      <c r="C51" s="1">
        <f t="shared" si="1"/>
        <v>1467.529147758755</v>
      </c>
      <c r="D51" s="1">
        <f t="shared" si="2"/>
        <v>172.74087828635083</v>
      </c>
      <c r="E51" s="16">
        <f t="shared" si="3"/>
        <v>1294.7882694724042</v>
      </c>
      <c r="F51" s="16">
        <f t="shared" si="8"/>
        <v>194045.49954257428</v>
      </c>
      <c r="G51" s="6">
        <f t="shared" si="5"/>
        <v>57233.63676259141</v>
      </c>
      <c r="H51" s="1">
        <f t="shared" si="6"/>
        <v>5954.500457425638</v>
      </c>
      <c r="I51" s="16">
        <f t="shared" si="7"/>
        <v>5954.500457425718</v>
      </c>
    </row>
    <row r="52" spans="1:9" ht="12.75">
      <c r="A52" s="21">
        <f t="shared" si="0"/>
      </c>
      <c r="B52">
        <v>40</v>
      </c>
      <c r="C52" s="1">
        <f t="shared" si="1"/>
        <v>1467.529147758755</v>
      </c>
      <c r="D52" s="1">
        <f t="shared" si="2"/>
        <v>173.89248414159306</v>
      </c>
      <c r="E52" s="16">
        <f t="shared" si="3"/>
        <v>1293.636663617162</v>
      </c>
      <c r="F52" s="16">
        <f t="shared" si="8"/>
        <v>193871.60705843268</v>
      </c>
      <c r="G52" s="6">
        <f t="shared" si="5"/>
        <v>58701.165910350166</v>
      </c>
      <c r="H52" s="1">
        <f t="shared" si="6"/>
        <v>6128.392941567231</v>
      </c>
      <c r="I52" s="16">
        <f t="shared" si="7"/>
        <v>6128.392941567319</v>
      </c>
    </row>
    <row r="53" spans="1:9" ht="12.75">
      <c r="A53" s="21">
        <f t="shared" si="0"/>
      </c>
      <c r="B53">
        <v>41</v>
      </c>
      <c r="C53" s="1">
        <f t="shared" si="1"/>
        <v>1467.529147758755</v>
      </c>
      <c r="D53" s="1">
        <f t="shared" si="2"/>
        <v>175.05176736920384</v>
      </c>
      <c r="E53" s="16">
        <f t="shared" si="3"/>
        <v>1292.4773803895512</v>
      </c>
      <c r="F53" s="16">
        <f t="shared" si="8"/>
        <v>193696.55529106347</v>
      </c>
      <c r="G53" s="6">
        <f t="shared" si="5"/>
        <v>60168.69505810892</v>
      </c>
      <c r="H53" s="1">
        <f t="shared" si="6"/>
        <v>6303.444708936435</v>
      </c>
      <c r="I53" s="16">
        <f t="shared" si="7"/>
        <v>6303.444708936528</v>
      </c>
    </row>
    <row r="54" spans="1:9" ht="12.75">
      <c r="A54" s="21">
        <f t="shared" si="0"/>
      </c>
      <c r="B54">
        <v>42</v>
      </c>
      <c r="C54" s="1">
        <f t="shared" si="1"/>
        <v>1467.529147758755</v>
      </c>
      <c r="D54" s="1">
        <f t="shared" si="2"/>
        <v>176.2187791516651</v>
      </c>
      <c r="E54" s="16">
        <f t="shared" si="3"/>
        <v>1291.31036860709</v>
      </c>
      <c r="F54" s="16">
        <f t="shared" si="8"/>
        <v>193520.3365119118</v>
      </c>
      <c r="G54" s="6">
        <f t="shared" si="5"/>
        <v>61636.22420586767</v>
      </c>
      <c r="H54" s="1">
        <f t="shared" si="6"/>
        <v>6479.6634880881</v>
      </c>
      <c r="I54" s="16">
        <f t="shared" si="7"/>
        <v>6479.663488088205</v>
      </c>
    </row>
    <row r="55" spans="1:9" ht="12.75">
      <c r="A55" s="21">
        <f t="shared" si="0"/>
      </c>
      <c r="B55">
        <v>43</v>
      </c>
      <c r="C55" s="1">
        <f t="shared" si="1"/>
        <v>1467.529147758755</v>
      </c>
      <c r="D55" s="1">
        <f t="shared" si="2"/>
        <v>177.39357101267638</v>
      </c>
      <c r="E55" s="16">
        <f t="shared" si="3"/>
        <v>1290.1355767460786</v>
      </c>
      <c r="F55" s="16">
        <f t="shared" si="8"/>
        <v>193342.9429408991</v>
      </c>
      <c r="G55" s="6">
        <f t="shared" si="5"/>
        <v>63103.75335362642</v>
      </c>
      <c r="H55" s="1">
        <f t="shared" si="6"/>
        <v>6657.057059100776</v>
      </c>
      <c r="I55" s="16">
        <f t="shared" si="7"/>
        <v>6657.057059100887</v>
      </c>
    </row>
    <row r="56" spans="1:9" ht="12.75">
      <c r="A56" s="21">
        <f t="shared" si="0"/>
      </c>
      <c r="B56">
        <v>44</v>
      </c>
      <c r="C56" s="1">
        <f t="shared" si="1"/>
        <v>1467.529147758755</v>
      </c>
      <c r="D56" s="1">
        <f t="shared" si="2"/>
        <v>178.57619481942766</v>
      </c>
      <c r="E56" s="16">
        <f t="shared" si="3"/>
        <v>1288.9529529393274</v>
      </c>
      <c r="F56" s="16">
        <f t="shared" si="8"/>
        <v>193164.36674607967</v>
      </c>
      <c r="G56" s="6">
        <f t="shared" si="5"/>
        <v>64571.282501385176</v>
      </c>
      <c r="H56" s="1">
        <f t="shared" si="6"/>
        <v>6835.633253920204</v>
      </c>
      <c r="I56" s="16">
        <f t="shared" si="7"/>
        <v>6835.633253920329</v>
      </c>
    </row>
    <row r="57" spans="1:9" ht="12.75">
      <c r="A57" s="21">
        <f t="shared" si="0"/>
      </c>
      <c r="B57">
        <v>45</v>
      </c>
      <c r="C57" s="1">
        <f t="shared" si="1"/>
        <v>1467.529147758755</v>
      </c>
      <c r="D57" s="1">
        <f t="shared" si="2"/>
        <v>179.76670278489064</v>
      </c>
      <c r="E57" s="16">
        <f t="shared" si="3"/>
        <v>1287.7624449738644</v>
      </c>
      <c r="F57" s="16">
        <f t="shared" si="8"/>
        <v>192984.60004329478</v>
      </c>
      <c r="G57" s="6">
        <f t="shared" si="5"/>
        <v>66038.81164914393</v>
      </c>
      <c r="H57" s="1">
        <f t="shared" si="6"/>
        <v>7015.399956705094</v>
      </c>
      <c r="I57" s="16">
        <f t="shared" si="7"/>
        <v>7015.399956705223</v>
      </c>
    </row>
    <row r="58" spans="1:9" ht="12.75">
      <c r="A58" s="21">
        <f t="shared" si="0"/>
      </c>
      <c r="B58">
        <v>46</v>
      </c>
      <c r="C58" s="1">
        <f t="shared" si="1"/>
        <v>1467.529147758755</v>
      </c>
      <c r="D58" s="1">
        <f t="shared" si="2"/>
        <v>180.96514747012316</v>
      </c>
      <c r="E58" s="16">
        <f t="shared" si="3"/>
        <v>1286.5640002886319</v>
      </c>
      <c r="F58" s="16">
        <f t="shared" si="8"/>
        <v>192803.63489582465</v>
      </c>
      <c r="G58" s="6">
        <f t="shared" si="5"/>
        <v>67506.34079690269</v>
      </c>
      <c r="H58" s="1">
        <f t="shared" si="6"/>
        <v>7196.365104175217</v>
      </c>
      <c r="I58" s="16">
        <f t="shared" si="7"/>
        <v>7196.365104175347</v>
      </c>
    </row>
    <row r="59" spans="1:9" ht="12.75">
      <c r="A59" s="21">
        <f t="shared" si="0"/>
      </c>
      <c r="B59">
        <v>47</v>
      </c>
      <c r="C59" s="1">
        <f t="shared" si="1"/>
        <v>1467.529147758755</v>
      </c>
      <c r="D59" s="1">
        <f t="shared" si="2"/>
        <v>182.17158178659065</v>
      </c>
      <c r="E59" s="16">
        <f t="shared" si="3"/>
        <v>1285.3575659721644</v>
      </c>
      <c r="F59" s="16">
        <f t="shared" si="8"/>
        <v>192621.46331403806</v>
      </c>
      <c r="G59" s="6">
        <f t="shared" si="5"/>
        <v>68973.86994466145</v>
      </c>
      <c r="H59" s="1">
        <f t="shared" si="6"/>
        <v>7378.536685961808</v>
      </c>
      <c r="I59" s="16">
        <f t="shared" si="7"/>
        <v>7378.536685961939</v>
      </c>
    </row>
    <row r="60" spans="1:9" ht="12.75">
      <c r="A60" s="21">
        <f t="shared" si="0"/>
        <v>4</v>
      </c>
      <c r="B60" s="17">
        <v>48</v>
      </c>
      <c r="C60" s="18">
        <f t="shared" si="1"/>
        <v>1467.529147758755</v>
      </c>
      <c r="D60" s="18">
        <f t="shared" si="2"/>
        <v>183.3860589985013</v>
      </c>
      <c r="E60" s="19">
        <f t="shared" si="3"/>
        <v>1284.1430887602537</v>
      </c>
      <c r="F60" s="19">
        <f t="shared" si="8"/>
        <v>192438.07725503956</v>
      </c>
      <c r="G60" s="20">
        <f t="shared" si="5"/>
        <v>70441.39909242021</v>
      </c>
      <c r="H60" s="18">
        <f t="shared" si="6"/>
        <v>7561.9227449603095</v>
      </c>
      <c r="I60" s="19">
        <f t="shared" si="7"/>
        <v>7561.922744960437</v>
      </c>
    </row>
    <row r="61" spans="1:9" ht="12.75">
      <c r="A61" s="21">
        <f t="shared" si="0"/>
      </c>
      <c r="B61">
        <v>49</v>
      </c>
      <c r="C61" s="1">
        <f t="shared" si="1"/>
        <v>1467.529147758755</v>
      </c>
      <c r="D61" s="1">
        <f t="shared" si="2"/>
        <v>184.6086327251578</v>
      </c>
      <c r="E61" s="16">
        <f t="shared" si="3"/>
        <v>1282.9205150335972</v>
      </c>
      <c r="F61" s="16">
        <f t="shared" si="8"/>
        <v>192253.4686223144</v>
      </c>
      <c r="G61" s="6">
        <f t="shared" si="5"/>
        <v>71908.92824017897</v>
      </c>
      <c r="H61" s="1">
        <f t="shared" si="6"/>
        <v>7746.531377685467</v>
      </c>
      <c r="I61" s="16">
        <f t="shared" si="7"/>
        <v>7746.531377685606</v>
      </c>
    </row>
    <row r="62" spans="1:9" ht="12.75">
      <c r="A62" s="21">
        <f t="shared" si="0"/>
      </c>
      <c r="B62">
        <v>50</v>
      </c>
      <c r="C62" s="1">
        <f t="shared" si="1"/>
        <v>1467.529147758755</v>
      </c>
      <c r="D62" s="1">
        <f t="shared" si="2"/>
        <v>185.83935694332558</v>
      </c>
      <c r="E62" s="16">
        <f t="shared" si="3"/>
        <v>1281.6897908154294</v>
      </c>
      <c r="F62" s="16">
        <f t="shared" si="8"/>
        <v>192067.62926537107</v>
      </c>
      <c r="G62" s="6">
        <f t="shared" si="5"/>
        <v>73376.45738793773</v>
      </c>
      <c r="H62" s="1">
        <f t="shared" si="6"/>
        <v>7932.370734628793</v>
      </c>
      <c r="I62" s="16">
        <f t="shared" si="7"/>
        <v>7932.37073462893</v>
      </c>
    </row>
    <row r="63" spans="1:9" ht="12.75">
      <c r="A63" s="21">
        <f t="shared" si="0"/>
      </c>
      <c r="B63">
        <v>51</v>
      </c>
      <c r="C63" s="1">
        <f t="shared" si="1"/>
        <v>1467.529147758755</v>
      </c>
      <c r="D63" s="1">
        <f t="shared" si="2"/>
        <v>187.07828598961441</v>
      </c>
      <c r="E63" s="16">
        <f t="shared" si="3"/>
        <v>1280.4508617691406</v>
      </c>
      <c r="F63" s="16">
        <f t="shared" si="8"/>
        <v>191880.55097938146</v>
      </c>
      <c r="G63" s="6">
        <f t="shared" si="5"/>
        <v>74843.98653569649</v>
      </c>
      <c r="H63" s="1">
        <f t="shared" si="6"/>
        <v>8119.449020618407</v>
      </c>
      <c r="I63" s="16">
        <f t="shared" si="7"/>
        <v>8119.449020618544</v>
      </c>
    </row>
    <row r="64" spans="1:9" ht="12.75">
      <c r="A64" s="21">
        <f t="shared" si="0"/>
      </c>
      <c r="B64">
        <v>52</v>
      </c>
      <c r="C64" s="1">
        <f t="shared" si="1"/>
        <v>1467.529147758755</v>
      </c>
      <c r="D64" s="1">
        <f t="shared" si="2"/>
        <v>188.32547456287875</v>
      </c>
      <c r="E64" s="16">
        <f t="shared" si="3"/>
        <v>1279.2036731958763</v>
      </c>
      <c r="F64" s="16">
        <f t="shared" si="8"/>
        <v>191692.22550481858</v>
      </c>
      <c r="G64" s="6">
        <f t="shared" si="5"/>
        <v>76311.51568345525</v>
      </c>
      <c r="H64" s="1">
        <f t="shared" si="6"/>
        <v>8307.774495181286</v>
      </c>
      <c r="I64" s="16">
        <f t="shared" si="7"/>
        <v>8307.774495181424</v>
      </c>
    </row>
    <row r="65" spans="1:9" ht="12.75">
      <c r="A65" s="21">
        <f t="shared" si="0"/>
      </c>
      <c r="B65">
        <v>53</v>
      </c>
      <c r="C65" s="1">
        <f t="shared" si="1"/>
        <v>1467.529147758755</v>
      </c>
      <c r="D65" s="1">
        <f t="shared" si="2"/>
        <v>189.5809777266311</v>
      </c>
      <c r="E65" s="16">
        <f t="shared" si="3"/>
        <v>1277.948170032124</v>
      </c>
      <c r="F65" s="16">
        <f t="shared" si="8"/>
        <v>191502.64452709194</v>
      </c>
      <c r="G65" s="6">
        <f t="shared" si="5"/>
        <v>77779.044831214</v>
      </c>
      <c r="H65" s="1">
        <f t="shared" si="6"/>
        <v>8497.355472907917</v>
      </c>
      <c r="I65" s="16">
        <f t="shared" si="7"/>
        <v>8497.355472908064</v>
      </c>
    </row>
    <row r="66" spans="1:9" ht="12.75">
      <c r="A66" s="21">
        <f t="shared" si="0"/>
      </c>
      <c r="B66">
        <v>54</v>
      </c>
      <c r="C66" s="1">
        <f t="shared" si="1"/>
        <v>1467.529147758755</v>
      </c>
      <c r="D66" s="1">
        <f t="shared" si="2"/>
        <v>190.84485091147553</v>
      </c>
      <c r="E66" s="16">
        <f t="shared" si="3"/>
        <v>1276.6842968472795</v>
      </c>
      <c r="F66" s="16">
        <f t="shared" si="8"/>
        <v>191311.79967618047</v>
      </c>
      <c r="G66" s="6">
        <f t="shared" si="5"/>
        <v>79246.57397897277</v>
      </c>
      <c r="H66" s="1">
        <f t="shared" si="6"/>
        <v>8688.200323819392</v>
      </c>
      <c r="I66" s="16">
        <f t="shared" si="7"/>
        <v>8688.200323819532</v>
      </c>
    </row>
    <row r="67" spans="1:9" ht="12.75">
      <c r="A67" s="21">
        <f t="shared" si="0"/>
      </c>
      <c r="B67">
        <v>55</v>
      </c>
      <c r="C67" s="1">
        <f t="shared" si="1"/>
        <v>1467.529147758755</v>
      </c>
      <c r="D67" s="1">
        <f t="shared" si="2"/>
        <v>192.11714991755184</v>
      </c>
      <c r="E67" s="16">
        <f t="shared" si="3"/>
        <v>1275.4119978412032</v>
      </c>
      <c r="F67" s="16">
        <f t="shared" si="8"/>
        <v>191119.6825262629</v>
      </c>
      <c r="G67" s="6">
        <f t="shared" si="5"/>
        <v>80714.10312673153</v>
      </c>
      <c r="H67" s="1">
        <f t="shared" si="6"/>
        <v>8880.317473736945</v>
      </c>
      <c r="I67" s="16">
        <f t="shared" si="7"/>
        <v>8880.317473737086</v>
      </c>
    </row>
    <row r="68" spans="1:9" ht="12.75">
      <c r="A68" s="21">
        <f t="shared" si="0"/>
      </c>
      <c r="B68">
        <v>56</v>
      </c>
      <c r="C68" s="1">
        <f t="shared" si="1"/>
        <v>1467.529147758755</v>
      </c>
      <c r="D68" s="1">
        <f t="shared" si="2"/>
        <v>193.3979309170022</v>
      </c>
      <c r="E68" s="16">
        <f t="shared" si="3"/>
        <v>1274.1312168417528</v>
      </c>
      <c r="F68" s="16">
        <f aca="true" t="shared" si="9" ref="F68:F131">F67-D68</f>
        <v>190926.2845953459</v>
      </c>
      <c r="G68" s="6">
        <f t="shared" si="5"/>
        <v>82181.63227449029</v>
      </c>
      <c r="H68" s="1">
        <f t="shared" si="6"/>
        <v>9073.715404653947</v>
      </c>
      <c r="I68" s="16">
        <f t="shared" si="7"/>
        <v>9073.715404654096</v>
      </c>
    </row>
    <row r="69" spans="1:9" ht="12.75">
      <c r="A69" s="21">
        <f t="shared" si="0"/>
      </c>
      <c r="B69">
        <v>57</v>
      </c>
      <c r="C69" s="1">
        <f t="shared" si="1"/>
        <v>1467.529147758755</v>
      </c>
      <c r="D69" s="1">
        <f t="shared" si="2"/>
        <v>194.68725045644896</v>
      </c>
      <c r="E69" s="16">
        <f t="shared" si="3"/>
        <v>1272.841897302306</v>
      </c>
      <c r="F69" s="16">
        <f t="shared" si="9"/>
        <v>190731.59734488945</v>
      </c>
      <c r="G69" s="6">
        <f t="shared" si="5"/>
        <v>83649.16142224905</v>
      </c>
      <c r="H69" s="1">
        <f t="shared" si="6"/>
        <v>9268.402655110396</v>
      </c>
      <c r="I69" s="16">
        <f t="shared" si="7"/>
        <v>9268.402655110549</v>
      </c>
    </row>
    <row r="70" spans="1:9" ht="12.75">
      <c r="A70" s="21">
        <f t="shared" si="0"/>
      </c>
      <c r="B70">
        <v>58</v>
      </c>
      <c r="C70" s="1">
        <f t="shared" si="1"/>
        <v>1467.529147758755</v>
      </c>
      <c r="D70" s="1">
        <f t="shared" si="2"/>
        <v>195.985165459492</v>
      </c>
      <c r="E70" s="16">
        <f t="shared" si="3"/>
        <v>1271.543982299263</v>
      </c>
      <c r="F70" s="16">
        <f t="shared" si="9"/>
        <v>190535.61217942997</v>
      </c>
      <c r="G70" s="6">
        <f t="shared" si="5"/>
        <v>85116.6905700078</v>
      </c>
      <c r="H70" s="1">
        <f t="shared" si="6"/>
        <v>9464.387820569887</v>
      </c>
      <c r="I70" s="16">
        <f t="shared" si="7"/>
        <v>9464.387820570031</v>
      </c>
    </row>
    <row r="71" spans="1:9" ht="12.75">
      <c r="A71" s="21">
        <f t="shared" si="0"/>
      </c>
      <c r="B71">
        <v>59</v>
      </c>
      <c r="C71" s="1">
        <f t="shared" si="1"/>
        <v>1467.529147758755</v>
      </c>
      <c r="D71" s="1">
        <f t="shared" si="2"/>
        <v>197.2917332292218</v>
      </c>
      <c r="E71" s="16">
        <f t="shared" si="3"/>
        <v>1270.2374145295332</v>
      </c>
      <c r="F71" s="16">
        <f t="shared" si="9"/>
        <v>190338.32044620076</v>
      </c>
      <c r="G71" s="6">
        <f t="shared" si="5"/>
        <v>86584.21971776657</v>
      </c>
      <c r="H71" s="1">
        <f t="shared" si="6"/>
        <v>9661.67955379911</v>
      </c>
      <c r="I71" s="16">
        <f t="shared" si="7"/>
        <v>9661.679553799244</v>
      </c>
    </row>
    <row r="72" spans="1:9" ht="12.75">
      <c r="A72" s="21">
        <f t="shared" si="0"/>
        <v>5</v>
      </c>
      <c r="B72" s="17">
        <v>60</v>
      </c>
      <c r="C72" s="18">
        <f t="shared" si="1"/>
        <v>1467.529147758755</v>
      </c>
      <c r="D72" s="18">
        <f t="shared" si="2"/>
        <v>198.60701145074995</v>
      </c>
      <c r="E72" s="19">
        <f t="shared" si="3"/>
        <v>1268.922136308005</v>
      </c>
      <c r="F72" s="19">
        <f t="shared" si="9"/>
        <v>190139.71343475</v>
      </c>
      <c r="G72" s="20">
        <f t="shared" si="5"/>
        <v>88051.74886552533</v>
      </c>
      <c r="H72" s="18">
        <f t="shared" si="6"/>
        <v>9860.286565249859</v>
      </c>
      <c r="I72" s="19">
        <f t="shared" si="7"/>
        <v>9860.28656524999</v>
      </c>
    </row>
    <row r="73" spans="1:9" ht="12.75">
      <c r="A73" s="21">
        <f t="shared" si="0"/>
      </c>
      <c r="B73">
        <v>61</v>
      </c>
      <c r="C73" s="1">
        <f t="shared" si="1"/>
        <v>1467.529147758755</v>
      </c>
      <c r="D73" s="1">
        <f t="shared" si="2"/>
        <v>199.93105819375478</v>
      </c>
      <c r="E73" s="16">
        <f t="shared" si="3"/>
        <v>1267.5980895650002</v>
      </c>
      <c r="F73" s="16">
        <f t="shared" si="9"/>
        <v>189939.78237655625</v>
      </c>
      <c r="G73" s="6">
        <f t="shared" si="5"/>
        <v>89519.27801328409</v>
      </c>
      <c r="H73" s="1">
        <f t="shared" si="6"/>
        <v>10060.217623443614</v>
      </c>
      <c r="I73" s="16">
        <f t="shared" si="7"/>
        <v>10060.21762344375</v>
      </c>
    </row>
    <row r="74" spans="1:9" ht="12.75">
      <c r="A74" s="21">
        <f t="shared" si="0"/>
      </c>
      <c r="B74">
        <v>62</v>
      </c>
      <c r="C74" s="1">
        <f t="shared" si="1"/>
        <v>1467.529147758755</v>
      </c>
      <c r="D74" s="1">
        <f t="shared" si="2"/>
        <v>201.26393191504667</v>
      </c>
      <c r="E74" s="16">
        <f t="shared" si="3"/>
        <v>1266.2652158437083</v>
      </c>
      <c r="F74" s="16">
        <f t="shared" si="9"/>
        <v>189738.5184446412</v>
      </c>
      <c r="G74" s="6">
        <f t="shared" si="5"/>
        <v>90986.80716104285</v>
      </c>
      <c r="H74" s="1">
        <f t="shared" si="6"/>
        <v>10261.48155535866</v>
      </c>
      <c r="I74" s="16">
        <f t="shared" si="7"/>
        <v>10261.481555358798</v>
      </c>
    </row>
    <row r="75" spans="1:9" ht="12.75">
      <c r="A75" s="21">
        <f t="shared" si="0"/>
      </c>
      <c r="B75">
        <v>63</v>
      </c>
      <c r="C75" s="1">
        <f t="shared" si="1"/>
        <v>1467.529147758755</v>
      </c>
      <c r="D75" s="1">
        <f t="shared" si="2"/>
        <v>202.605691461147</v>
      </c>
      <c r="E75" s="16">
        <f t="shared" si="3"/>
        <v>1264.923456297608</v>
      </c>
      <c r="F75" s="16">
        <f t="shared" si="9"/>
        <v>189535.91275318005</v>
      </c>
      <c r="G75" s="6">
        <f t="shared" si="5"/>
        <v>92454.3363088016</v>
      </c>
      <c r="H75" s="1">
        <f t="shared" si="6"/>
        <v>10464.087246819807</v>
      </c>
      <c r="I75" s="16">
        <f t="shared" si="7"/>
        <v>10464.087246819952</v>
      </c>
    </row>
    <row r="76" spans="1:9" ht="12.75">
      <c r="A76" s="21">
        <f t="shared" si="0"/>
      </c>
      <c r="B76">
        <v>64</v>
      </c>
      <c r="C76" s="1">
        <f t="shared" si="1"/>
        <v>1467.529147758755</v>
      </c>
      <c r="D76" s="1">
        <f t="shared" si="2"/>
        <v>203.95639607088788</v>
      </c>
      <c r="E76" s="16">
        <f t="shared" si="3"/>
        <v>1263.5727516878671</v>
      </c>
      <c r="F76" s="16">
        <f t="shared" si="9"/>
        <v>189331.95635710916</v>
      </c>
      <c r="G76" s="6">
        <f t="shared" si="5"/>
        <v>93921.86545656036</v>
      </c>
      <c r="H76" s="1">
        <f t="shared" si="6"/>
        <v>10668.043642890694</v>
      </c>
      <c r="I76" s="16">
        <f t="shared" si="7"/>
        <v>10668.043642890843</v>
      </c>
    </row>
    <row r="77" spans="1:9" ht="12.75">
      <c r="A77" s="21">
        <f t="shared" si="0"/>
      </c>
      <c r="B77">
        <v>65</v>
      </c>
      <c r="C77" s="1">
        <f t="shared" si="1"/>
        <v>1467.529147758755</v>
      </c>
      <c r="D77" s="1">
        <f t="shared" si="2"/>
        <v>205.31610537802726</v>
      </c>
      <c r="E77" s="16">
        <f t="shared" si="3"/>
        <v>1262.2130423807278</v>
      </c>
      <c r="F77" s="16">
        <f t="shared" si="9"/>
        <v>189126.64025173112</v>
      </c>
      <c r="G77" s="6">
        <f t="shared" si="5"/>
        <v>95389.39460431912</v>
      </c>
      <c r="H77" s="1">
        <f t="shared" si="6"/>
        <v>10873.359748268722</v>
      </c>
      <c r="I77" s="16">
        <f t="shared" si="7"/>
        <v>10873.359748268878</v>
      </c>
    </row>
    <row r="78" spans="1:9" ht="12.75">
      <c r="A78" s="21">
        <f aca="true" t="shared" si="10" ref="A78:A141">IF(INT(B78/12)=INT(B77/12),"",INT(B78/12))</f>
      </c>
      <c r="B78">
        <v>66</v>
      </c>
      <c r="C78" s="1">
        <f aca="true" t="shared" si="11" ref="C78:C141">$B$6</f>
        <v>1467.529147758755</v>
      </c>
      <c r="D78" s="1">
        <f aca="true" t="shared" si="12" ref="D78:D141">C78-E78</f>
        <v>206.68487941388094</v>
      </c>
      <c r="E78" s="16">
        <f aca="true" t="shared" si="13" ref="E78:E141">F77*$B$3/$B$4</f>
        <v>1260.844268344874</v>
      </c>
      <c r="F78" s="16">
        <f t="shared" si="9"/>
        <v>188919.95537231723</v>
      </c>
      <c r="G78" s="6">
        <f aca="true" t="shared" si="14" ref="G78:G141">C78+G77</f>
        <v>96856.92375207788</v>
      </c>
      <c r="H78" s="1">
        <f aca="true" t="shared" si="15" ref="H78:H141">H77+D78</f>
        <v>11080.044627682602</v>
      </c>
      <c r="I78" s="16">
        <f aca="true" t="shared" si="16" ref="I78:I141">$F$12-F78</f>
        <v>11080.044627682772</v>
      </c>
    </row>
    <row r="79" spans="1:9" ht="12.75">
      <c r="A79" s="21">
        <f t="shared" si="10"/>
      </c>
      <c r="B79">
        <v>67</v>
      </c>
      <c r="C79" s="1">
        <f t="shared" si="11"/>
        <v>1467.529147758755</v>
      </c>
      <c r="D79" s="1">
        <f t="shared" si="12"/>
        <v>208.06277860997352</v>
      </c>
      <c r="E79" s="16">
        <f t="shared" si="13"/>
        <v>1259.4663691487815</v>
      </c>
      <c r="F79" s="16">
        <f t="shared" si="9"/>
        <v>188711.89259370725</v>
      </c>
      <c r="G79" s="6">
        <f t="shared" si="14"/>
        <v>98324.45289983664</v>
      </c>
      <c r="H79" s="1">
        <f t="shared" si="15"/>
        <v>11288.107406292576</v>
      </c>
      <c r="I79" s="16">
        <f t="shared" si="16"/>
        <v>11288.107406292751</v>
      </c>
    </row>
    <row r="80" spans="1:9" ht="12.75">
      <c r="A80" s="21">
        <f t="shared" si="10"/>
      </c>
      <c r="B80">
        <v>68</v>
      </c>
      <c r="C80" s="1">
        <f t="shared" si="11"/>
        <v>1467.529147758755</v>
      </c>
      <c r="D80" s="1">
        <f t="shared" si="12"/>
        <v>209.44986380070668</v>
      </c>
      <c r="E80" s="16">
        <f t="shared" si="13"/>
        <v>1258.0792839580483</v>
      </c>
      <c r="F80" s="16">
        <f t="shared" si="9"/>
        <v>188502.44272990653</v>
      </c>
      <c r="G80" s="6">
        <f t="shared" si="14"/>
        <v>99791.9820475954</v>
      </c>
      <c r="H80" s="1">
        <f t="shared" si="15"/>
        <v>11497.557270093283</v>
      </c>
      <c r="I80" s="16">
        <f t="shared" si="16"/>
        <v>11497.557270093472</v>
      </c>
    </row>
    <row r="81" spans="1:9" ht="12.75">
      <c r="A81" s="21">
        <f t="shared" si="10"/>
      </c>
      <c r="B81">
        <v>69</v>
      </c>
      <c r="C81" s="1">
        <f t="shared" si="11"/>
        <v>1467.529147758755</v>
      </c>
      <c r="D81" s="1">
        <f t="shared" si="12"/>
        <v>210.84619622604487</v>
      </c>
      <c r="E81" s="16">
        <f t="shared" si="13"/>
        <v>1256.6829515327101</v>
      </c>
      <c r="F81" s="16">
        <f t="shared" si="9"/>
        <v>188291.59653368048</v>
      </c>
      <c r="G81" s="6">
        <f t="shared" si="14"/>
        <v>101259.51119535416</v>
      </c>
      <c r="H81" s="1">
        <f t="shared" si="15"/>
        <v>11708.403466319327</v>
      </c>
      <c r="I81" s="16">
        <f t="shared" si="16"/>
        <v>11708.40346631952</v>
      </c>
    </row>
    <row r="82" spans="1:9" ht="12.75">
      <c r="A82" s="21">
        <f t="shared" si="10"/>
      </c>
      <c r="B82">
        <v>70</v>
      </c>
      <c r="C82" s="1">
        <f t="shared" si="11"/>
        <v>1467.529147758755</v>
      </c>
      <c r="D82" s="1">
        <f t="shared" si="12"/>
        <v>212.25183753421834</v>
      </c>
      <c r="E82" s="16">
        <f t="shared" si="13"/>
        <v>1255.2773102245367</v>
      </c>
      <c r="F82" s="16">
        <f t="shared" si="9"/>
        <v>188079.34469614626</v>
      </c>
      <c r="G82" s="6">
        <f t="shared" si="14"/>
        <v>102727.04034311292</v>
      </c>
      <c r="H82" s="1">
        <f t="shared" si="15"/>
        <v>11920.655303853546</v>
      </c>
      <c r="I82" s="16">
        <f t="shared" si="16"/>
        <v>11920.655303853739</v>
      </c>
    </row>
    <row r="83" spans="1:9" ht="12.75">
      <c r="A83" s="21">
        <f t="shared" si="10"/>
      </c>
      <c r="B83">
        <v>71</v>
      </c>
      <c r="C83" s="1">
        <f t="shared" si="11"/>
        <v>1467.529147758755</v>
      </c>
      <c r="D83" s="1">
        <f t="shared" si="12"/>
        <v>213.66684978444664</v>
      </c>
      <c r="E83" s="16">
        <f t="shared" si="13"/>
        <v>1253.8622979743084</v>
      </c>
      <c r="F83" s="16">
        <f t="shared" si="9"/>
        <v>187865.67784636182</v>
      </c>
      <c r="G83" s="6">
        <f t="shared" si="14"/>
        <v>104194.56949087168</v>
      </c>
      <c r="H83" s="1">
        <f t="shared" si="15"/>
        <v>12134.322153637993</v>
      </c>
      <c r="I83" s="16">
        <f t="shared" si="16"/>
        <v>12134.322153638175</v>
      </c>
    </row>
    <row r="84" spans="1:9" ht="12.75">
      <c r="A84" s="21">
        <f t="shared" si="10"/>
        <v>6</v>
      </c>
      <c r="B84" s="17">
        <v>72</v>
      </c>
      <c r="C84" s="18">
        <f t="shared" si="11"/>
        <v>1467.529147758755</v>
      </c>
      <c r="D84" s="18">
        <f t="shared" si="12"/>
        <v>215.09129544967618</v>
      </c>
      <c r="E84" s="19">
        <f t="shared" si="13"/>
        <v>1252.4378523090788</v>
      </c>
      <c r="F84" s="19">
        <f t="shared" si="9"/>
        <v>187650.58655091215</v>
      </c>
      <c r="G84" s="20">
        <f t="shared" si="14"/>
        <v>105662.09863863044</v>
      </c>
      <c r="H84" s="18">
        <f t="shared" si="15"/>
        <v>12349.41344908767</v>
      </c>
      <c r="I84" s="19">
        <f t="shared" si="16"/>
        <v>12349.41344908785</v>
      </c>
    </row>
    <row r="85" spans="1:9" ht="12.75">
      <c r="A85" s="21">
        <f t="shared" si="10"/>
      </c>
      <c r="B85">
        <v>73</v>
      </c>
      <c r="C85" s="1">
        <f t="shared" si="11"/>
        <v>1467.529147758755</v>
      </c>
      <c r="D85" s="1">
        <f t="shared" si="12"/>
        <v>216.52523741934056</v>
      </c>
      <c r="E85" s="16">
        <f t="shared" si="13"/>
        <v>1251.0039103394145</v>
      </c>
      <c r="F85" s="16">
        <f t="shared" si="9"/>
        <v>187434.0613134928</v>
      </c>
      <c r="G85" s="6">
        <f t="shared" si="14"/>
        <v>107129.6277863892</v>
      </c>
      <c r="H85" s="1">
        <f t="shared" si="15"/>
        <v>12565.93868650701</v>
      </c>
      <c r="I85" s="16">
        <f t="shared" si="16"/>
        <v>12565.938686507201</v>
      </c>
    </row>
    <row r="86" spans="1:9" ht="12.75">
      <c r="A86" s="21">
        <f t="shared" si="10"/>
      </c>
      <c r="B86">
        <v>74</v>
      </c>
      <c r="C86" s="1">
        <f t="shared" si="11"/>
        <v>1467.529147758755</v>
      </c>
      <c r="D86" s="1">
        <f t="shared" si="12"/>
        <v>217.96873900213632</v>
      </c>
      <c r="E86" s="16">
        <f t="shared" si="13"/>
        <v>1249.5604087566187</v>
      </c>
      <c r="F86" s="16">
        <f t="shared" si="9"/>
        <v>187216.09257449067</v>
      </c>
      <c r="G86" s="6">
        <f t="shared" si="14"/>
        <v>108597.15693414796</v>
      </c>
      <c r="H86" s="1">
        <f t="shared" si="15"/>
        <v>12783.907425509147</v>
      </c>
      <c r="I86" s="16">
        <f t="shared" si="16"/>
        <v>12783.90742550933</v>
      </c>
    </row>
    <row r="87" spans="1:9" ht="12.75">
      <c r="A87" s="21">
        <f t="shared" si="10"/>
      </c>
      <c r="B87">
        <v>75</v>
      </c>
      <c r="C87" s="1">
        <f t="shared" si="11"/>
        <v>1467.529147758755</v>
      </c>
      <c r="D87" s="1">
        <f t="shared" si="12"/>
        <v>219.42186392881717</v>
      </c>
      <c r="E87" s="16">
        <f t="shared" si="13"/>
        <v>1248.1072838299378</v>
      </c>
      <c r="F87" s="16">
        <f t="shared" si="9"/>
        <v>186996.67071056186</v>
      </c>
      <c r="G87" s="6">
        <f t="shared" si="14"/>
        <v>110064.68608190672</v>
      </c>
      <c r="H87" s="1">
        <f t="shared" si="15"/>
        <v>13003.329289437965</v>
      </c>
      <c r="I87" s="16">
        <f t="shared" si="16"/>
        <v>13003.329289438145</v>
      </c>
    </row>
    <row r="88" spans="1:9" ht="12.75">
      <c r="A88" s="21">
        <f t="shared" si="10"/>
      </c>
      <c r="B88">
        <v>76</v>
      </c>
      <c r="C88" s="1">
        <f t="shared" si="11"/>
        <v>1467.529147758755</v>
      </c>
      <c r="D88" s="1">
        <f t="shared" si="12"/>
        <v>220.88467635500933</v>
      </c>
      <c r="E88" s="16">
        <f t="shared" si="13"/>
        <v>1246.6444714037457</v>
      </c>
      <c r="F88" s="16">
        <f t="shared" si="9"/>
        <v>186775.78603420686</v>
      </c>
      <c r="G88" s="6">
        <f t="shared" si="14"/>
        <v>111532.21522966548</v>
      </c>
      <c r="H88" s="1">
        <f t="shared" si="15"/>
        <v>13224.213965792975</v>
      </c>
      <c r="I88" s="16">
        <f t="shared" si="16"/>
        <v>13224.21396579314</v>
      </c>
    </row>
    <row r="89" spans="1:9" ht="12.75">
      <c r="A89" s="21">
        <f t="shared" si="10"/>
      </c>
      <c r="B89">
        <v>77</v>
      </c>
      <c r="C89" s="1">
        <f t="shared" si="11"/>
        <v>1467.529147758755</v>
      </c>
      <c r="D89" s="1">
        <f t="shared" si="12"/>
        <v>222.35724086404252</v>
      </c>
      <c r="E89" s="16">
        <f t="shared" si="13"/>
        <v>1245.1719068947125</v>
      </c>
      <c r="F89" s="16">
        <f t="shared" si="9"/>
        <v>186553.4287933428</v>
      </c>
      <c r="G89" s="6">
        <f t="shared" si="14"/>
        <v>112999.74437742424</v>
      </c>
      <c r="H89" s="1">
        <f t="shared" si="15"/>
        <v>13446.571206657018</v>
      </c>
      <c r="I89" s="16">
        <f t="shared" si="16"/>
        <v>13446.571206657187</v>
      </c>
    </row>
    <row r="90" spans="1:9" ht="12.75">
      <c r="A90" s="21">
        <f t="shared" si="10"/>
      </c>
      <c r="B90">
        <v>78</v>
      </c>
      <c r="C90" s="1">
        <f t="shared" si="11"/>
        <v>1467.529147758755</v>
      </c>
      <c r="D90" s="1">
        <f t="shared" si="12"/>
        <v>223.83962246980286</v>
      </c>
      <c r="E90" s="16">
        <f t="shared" si="13"/>
        <v>1243.6895252889522</v>
      </c>
      <c r="F90" s="16">
        <f t="shared" si="9"/>
        <v>186329.58917087302</v>
      </c>
      <c r="G90" s="6">
        <f t="shared" si="14"/>
        <v>114467.273525183</v>
      </c>
      <c r="H90" s="1">
        <f t="shared" si="15"/>
        <v>13670.41082912682</v>
      </c>
      <c r="I90" s="16">
        <f t="shared" si="16"/>
        <v>13670.41082912698</v>
      </c>
    </row>
    <row r="91" spans="1:9" ht="12.75">
      <c r="A91" s="21">
        <f t="shared" si="10"/>
      </c>
      <c r="B91">
        <v>79</v>
      </c>
      <c r="C91" s="1">
        <f t="shared" si="11"/>
        <v>1467.529147758755</v>
      </c>
      <c r="D91" s="1">
        <f t="shared" si="12"/>
        <v>225.3318866196014</v>
      </c>
      <c r="E91" s="16">
        <f t="shared" si="13"/>
        <v>1242.1972611391536</v>
      </c>
      <c r="F91" s="16">
        <f t="shared" si="9"/>
        <v>186104.25728425343</v>
      </c>
      <c r="G91" s="6">
        <f t="shared" si="14"/>
        <v>115934.80267294176</v>
      </c>
      <c r="H91" s="1">
        <f t="shared" si="15"/>
        <v>13895.742715746423</v>
      </c>
      <c r="I91" s="16">
        <f t="shared" si="16"/>
        <v>13895.742715746572</v>
      </c>
    </row>
    <row r="92" spans="1:9" ht="12.75">
      <c r="A92" s="21">
        <f t="shared" si="10"/>
      </c>
      <c r="B92">
        <v>80</v>
      </c>
      <c r="C92" s="1">
        <f t="shared" si="11"/>
        <v>1467.529147758755</v>
      </c>
      <c r="D92" s="1">
        <f t="shared" si="12"/>
        <v>226.83409919706537</v>
      </c>
      <c r="E92" s="16">
        <f t="shared" si="13"/>
        <v>1240.6950485616896</v>
      </c>
      <c r="F92" s="16">
        <f t="shared" si="9"/>
        <v>185877.42318505637</v>
      </c>
      <c r="G92" s="6">
        <f t="shared" si="14"/>
        <v>117402.33182070052</v>
      </c>
      <c r="H92" s="1">
        <f t="shared" si="15"/>
        <v>14122.576814943488</v>
      </c>
      <c r="I92" s="16">
        <f t="shared" si="16"/>
        <v>14122.576814943634</v>
      </c>
    </row>
    <row r="93" spans="1:9" ht="12.75">
      <c r="A93" s="21">
        <f t="shared" si="10"/>
      </c>
      <c r="B93">
        <v>81</v>
      </c>
      <c r="C93" s="1">
        <f t="shared" si="11"/>
        <v>1467.529147758755</v>
      </c>
      <c r="D93" s="1">
        <f t="shared" si="12"/>
        <v>228.34632652504592</v>
      </c>
      <c r="E93" s="16">
        <f t="shared" si="13"/>
        <v>1239.182821233709</v>
      </c>
      <c r="F93" s="16">
        <f t="shared" si="9"/>
        <v>185649.07685853133</v>
      </c>
      <c r="G93" s="6">
        <f t="shared" si="14"/>
        <v>118869.86096845928</v>
      </c>
      <c r="H93" s="1">
        <f t="shared" si="15"/>
        <v>14350.923141468535</v>
      </c>
      <c r="I93" s="16">
        <f t="shared" si="16"/>
        <v>14350.923141468666</v>
      </c>
    </row>
    <row r="94" spans="1:9" ht="12.75">
      <c r="A94" s="21">
        <f t="shared" si="10"/>
      </c>
      <c r="B94">
        <v>82</v>
      </c>
      <c r="C94" s="1">
        <f t="shared" si="11"/>
        <v>1467.529147758755</v>
      </c>
      <c r="D94" s="1">
        <f t="shared" si="12"/>
        <v>229.86863536854617</v>
      </c>
      <c r="E94" s="16">
        <f t="shared" si="13"/>
        <v>1237.6605123902089</v>
      </c>
      <c r="F94" s="16">
        <f t="shared" si="9"/>
        <v>185419.2082231628</v>
      </c>
      <c r="G94" s="6">
        <f t="shared" si="14"/>
        <v>120337.39011621804</v>
      </c>
      <c r="H94" s="1">
        <f t="shared" si="15"/>
        <v>14580.79177683708</v>
      </c>
      <c r="I94" s="16">
        <f t="shared" si="16"/>
        <v>14580.791776837199</v>
      </c>
    </row>
    <row r="95" spans="1:9" ht="12.75">
      <c r="A95" s="21">
        <f t="shared" si="10"/>
      </c>
      <c r="B95">
        <v>83</v>
      </c>
      <c r="C95" s="1">
        <f t="shared" si="11"/>
        <v>1467.529147758755</v>
      </c>
      <c r="D95" s="1">
        <f t="shared" si="12"/>
        <v>231.40109293766955</v>
      </c>
      <c r="E95" s="16">
        <f t="shared" si="13"/>
        <v>1236.1280548210855</v>
      </c>
      <c r="F95" s="16">
        <f t="shared" si="9"/>
        <v>185187.80713022512</v>
      </c>
      <c r="G95" s="6">
        <f t="shared" si="14"/>
        <v>121804.9192639768</v>
      </c>
      <c r="H95" s="1">
        <f t="shared" si="15"/>
        <v>14812.19286977475</v>
      </c>
      <c r="I95" s="16">
        <f t="shared" si="16"/>
        <v>14812.19286977488</v>
      </c>
    </row>
    <row r="96" spans="1:9" ht="12.75">
      <c r="A96" s="21">
        <f t="shared" si="10"/>
        <v>7</v>
      </c>
      <c r="B96" s="17">
        <v>84</v>
      </c>
      <c r="C96" s="18">
        <f t="shared" si="11"/>
        <v>1467.529147758755</v>
      </c>
      <c r="D96" s="18">
        <f t="shared" si="12"/>
        <v>232.94376689058754</v>
      </c>
      <c r="E96" s="19">
        <f t="shared" si="13"/>
        <v>1234.5853808681675</v>
      </c>
      <c r="F96" s="19">
        <f t="shared" si="9"/>
        <v>184954.86336333453</v>
      </c>
      <c r="G96" s="20">
        <f t="shared" si="14"/>
        <v>123272.44841173556</v>
      </c>
      <c r="H96" s="18">
        <f t="shared" si="15"/>
        <v>15045.136636665338</v>
      </c>
      <c r="I96" s="19">
        <f t="shared" si="16"/>
        <v>15045.13663666547</v>
      </c>
    </row>
    <row r="97" spans="1:9" ht="12.75">
      <c r="A97" s="21">
        <f t="shared" si="10"/>
      </c>
      <c r="B97">
        <v>85</v>
      </c>
      <c r="C97" s="1">
        <f t="shared" si="11"/>
        <v>1467.529147758755</v>
      </c>
      <c r="D97" s="1">
        <f t="shared" si="12"/>
        <v>234.49672533652483</v>
      </c>
      <c r="E97" s="16">
        <f t="shared" si="13"/>
        <v>1233.0324224222302</v>
      </c>
      <c r="F97" s="16">
        <f t="shared" si="9"/>
        <v>184720.366637998</v>
      </c>
      <c r="G97" s="6">
        <f t="shared" si="14"/>
        <v>124739.97755949432</v>
      </c>
      <c r="H97" s="1">
        <f t="shared" si="15"/>
        <v>15279.633362001863</v>
      </c>
      <c r="I97" s="16">
        <f t="shared" si="16"/>
        <v>15279.633362002001</v>
      </c>
    </row>
    <row r="98" spans="1:9" ht="12.75">
      <c r="A98" s="21">
        <f t="shared" si="10"/>
      </c>
      <c r="B98">
        <v>86</v>
      </c>
      <c r="C98" s="1">
        <f t="shared" si="11"/>
        <v>1467.529147758755</v>
      </c>
      <c r="D98" s="1">
        <f t="shared" si="12"/>
        <v>236.06003683876838</v>
      </c>
      <c r="E98" s="16">
        <f t="shared" si="13"/>
        <v>1231.4691109199866</v>
      </c>
      <c r="F98" s="16">
        <f t="shared" si="9"/>
        <v>184484.30660115922</v>
      </c>
      <c r="G98" s="6">
        <f t="shared" si="14"/>
        <v>126207.50670725308</v>
      </c>
      <c r="H98" s="1">
        <f t="shared" si="15"/>
        <v>15515.69339884063</v>
      </c>
      <c r="I98" s="16">
        <f t="shared" si="16"/>
        <v>15515.693398840784</v>
      </c>
    </row>
    <row r="99" spans="1:9" ht="12.75">
      <c r="A99" s="21">
        <f t="shared" si="10"/>
      </c>
      <c r="B99">
        <v>87</v>
      </c>
      <c r="C99" s="1">
        <f t="shared" si="11"/>
        <v>1467.529147758755</v>
      </c>
      <c r="D99" s="1">
        <f t="shared" si="12"/>
        <v>237.63377041769354</v>
      </c>
      <c r="E99" s="16">
        <f t="shared" si="13"/>
        <v>1229.8953773410615</v>
      </c>
      <c r="F99" s="16">
        <f t="shared" si="9"/>
        <v>184246.67283074153</v>
      </c>
      <c r="G99" s="6">
        <f t="shared" si="14"/>
        <v>127675.03585501184</v>
      </c>
      <c r="H99" s="1">
        <f t="shared" si="15"/>
        <v>15753.327169258324</v>
      </c>
      <c r="I99" s="16">
        <f t="shared" si="16"/>
        <v>15753.327169258468</v>
      </c>
    </row>
    <row r="100" spans="1:9" ht="12.75">
      <c r="A100" s="21">
        <f t="shared" si="10"/>
      </c>
      <c r="B100">
        <v>88</v>
      </c>
      <c r="C100" s="1">
        <f t="shared" si="11"/>
        <v>1467.529147758755</v>
      </c>
      <c r="D100" s="1">
        <f t="shared" si="12"/>
        <v>239.2179955538113</v>
      </c>
      <c r="E100" s="16">
        <f t="shared" si="13"/>
        <v>1228.3111522049437</v>
      </c>
      <c r="F100" s="16">
        <f t="shared" si="9"/>
        <v>184007.45483518773</v>
      </c>
      <c r="G100" s="6">
        <f t="shared" si="14"/>
        <v>129142.5650027706</v>
      </c>
      <c r="H100" s="1">
        <f t="shared" si="15"/>
        <v>15992.545164812134</v>
      </c>
      <c r="I100" s="16">
        <f t="shared" si="16"/>
        <v>15992.545164812269</v>
      </c>
    </row>
    <row r="101" spans="1:9" ht="12.75">
      <c r="A101" s="21">
        <f t="shared" si="10"/>
      </c>
      <c r="B101">
        <v>89</v>
      </c>
      <c r="C101" s="1">
        <f t="shared" si="11"/>
        <v>1467.529147758755</v>
      </c>
      <c r="D101" s="1">
        <f t="shared" si="12"/>
        <v>240.81278219083674</v>
      </c>
      <c r="E101" s="16">
        <f t="shared" si="13"/>
        <v>1226.7163655679183</v>
      </c>
      <c r="F101" s="16">
        <f t="shared" si="9"/>
        <v>183766.6420529969</v>
      </c>
      <c r="G101" s="6">
        <f t="shared" si="14"/>
        <v>130610.09415052936</v>
      </c>
      <c r="H101" s="1">
        <f t="shared" si="15"/>
        <v>16233.35794700297</v>
      </c>
      <c r="I101" s="16">
        <f t="shared" si="16"/>
        <v>16233.357947003096</v>
      </c>
    </row>
    <row r="102" spans="1:9" ht="12.75">
      <c r="A102" s="21">
        <f t="shared" si="10"/>
      </c>
      <c r="B102">
        <v>90</v>
      </c>
      <c r="C102" s="1">
        <f t="shared" si="11"/>
        <v>1467.529147758755</v>
      </c>
      <c r="D102" s="1">
        <f t="shared" si="12"/>
        <v>242.41820073877557</v>
      </c>
      <c r="E102" s="16">
        <f t="shared" si="13"/>
        <v>1225.1109470199794</v>
      </c>
      <c r="F102" s="16">
        <f t="shared" si="9"/>
        <v>183524.22385225812</v>
      </c>
      <c r="G102" s="6">
        <f t="shared" si="14"/>
        <v>132077.62329828812</v>
      </c>
      <c r="H102" s="1">
        <f t="shared" si="15"/>
        <v>16475.776147741748</v>
      </c>
      <c r="I102" s="16">
        <f t="shared" si="16"/>
        <v>16475.776147741883</v>
      </c>
    </row>
    <row r="103" spans="1:9" ht="12.75">
      <c r="A103" s="21">
        <f t="shared" si="10"/>
      </c>
      <c r="B103">
        <v>91</v>
      </c>
      <c r="C103" s="1">
        <f t="shared" si="11"/>
        <v>1467.529147758755</v>
      </c>
      <c r="D103" s="1">
        <f t="shared" si="12"/>
        <v>244.03432207703418</v>
      </c>
      <c r="E103" s="16">
        <f t="shared" si="13"/>
        <v>1223.4948256817208</v>
      </c>
      <c r="F103" s="16">
        <f t="shared" si="9"/>
        <v>183280.1895301811</v>
      </c>
      <c r="G103" s="6">
        <f t="shared" si="14"/>
        <v>133545.15244604688</v>
      </c>
      <c r="H103" s="1">
        <f t="shared" si="15"/>
        <v>16719.81046981878</v>
      </c>
      <c r="I103" s="16">
        <f t="shared" si="16"/>
        <v>16719.810469818913</v>
      </c>
    </row>
    <row r="104" spans="1:9" ht="12.75">
      <c r="A104" s="21">
        <f t="shared" si="10"/>
      </c>
      <c r="B104">
        <v>92</v>
      </c>
      <c r="C104" s="1">
        <f t="shared" si="11"/>
        <v>1467.529147758755</v>
      </c>
      <c r="D104" s="1">
        <f t="shared" si="12"/>
        <v>245.66121755754784</v>
      </c>
      <c r="E104" s="16">
        <f t="shared" si="13"/>
        <v>1221.8679302012072</v>
      </c>
      <c r="F104" s="16">
        <f t="shared" si="9"/>
        <v>183034.52831262353</v>
      </c>
      <c r="G104" s="6">
        <f t="shared" si="14"/>
        <v>135012.68159380564</v>
      </c>
      <c r="H104" s="1">
        <f t="shared" si="15"/>
        <v>16965.47168737633</v>
      </c>
      <c r="I104" s="16">
        <f t="shared" si="16"/>
        <v>16965.47168737647</v>
      </c>
    </row>
    <row r="105" spans="1:9" ht="12.75">
      <c r="A105" s="21">
        <f t="shared" si="10"/>
      </c>
      <c r="B105">
        <v>93</v>
      </c>
      <c r="C105" s="1">
        <f t="shared" si="11"/>
        <v>1467.529147758755</v>
      </c>
      <c r="D105" s="1">
        <f t="shared" si="12"/>
        <v>247.29895900793144</v>
      </c>
      <c r="E105" s="16">
        <f t="shared" si="13"/>
        <v>1220.2301887508236</v>
      </c>
      <c r="F105" s="16">
        <f t="shared" si="9"/>
        <v>182787.2293536156</v>
      </c>
      <c r="G105" s="6">
        <f t="shared" si="14"/>
        <v>136480.2107415644</v>
      </c>
      <c r="H105" s="1">
        <f t="shared" si="15"/>
        <v>17212.77064638426</v>
      </c>
      <c r="I105" s="16">
        <f t="shared" si="16"/>
        <v>17212.770646384393</v>
      </c>
    </row>
    <row r="106" spans="1:9" ht="12.75">
      <c r="A106" s="21">
        <f t="shared" si="10"/>
      </c>
      <c r="B106">
        <v>94</v>
      </c>
      <c r="C106" s="1">
        <f t="shared" si="11"/>
        <v>1467.529147758755</v>
      </c>
      <c r="D106" s="1">
        <f t="shared" si="12"/>
        <v>248.94761873465086</v>
      </c>
      <c r="E106" s="16">
        <f t="shared" si="13"/>
        <v>1218.5815290241042</v>
      </c>
      <c r="F106" s="16">
        <f t="shared" si="9"/>
        <v>182538.28173488096</v>
      </c>
      <c r="G106" s="6">
        <f t="shared" si="14"/>
        <v>137947.73988932316</v>
      </c>
      <c r="H106" s="1">
        <f t="shared" si="15"/>
        <v>17461.71826511891</v>
      </c>
      <c r="I106" s="16">
        <f t="shared" si="16"/>
        <v>17461.718265119038</v>
      </c>
    </row>
    <row r="107" spans="1:9" ht="12.75">
      <c r="A107" s="21">
        <f t="shared" si="10"/>
      </c>
      <c r="B107">
        <v>95</v>
      </c>
      <c r="C107" s="1">
        <f t="shared" si="11"/>
        <v>1467.529147758755</v>
      </c>
      <c r="D107" s="1">
        <f t="shared" si="12"/>
        <v>250.6072695262153</v>
      </c>
      <c r="E107" s="16">
        <f t="shared" si="13"/>
        <v>1216.9218782325397</v>
      </c>
      <c r="F107" s="16">
        <f t="shared" si="9"/>
        <v>182287.67446535474</v>
      </c>
      <c r="G107" s="6">
        <f t="shared" si="14"/>
        <v>139415.26903708192</v>
      </c>
      <c r="H107" s="1">
        <f t="shared" si="15"/>
        <v>17712.325534645126</v>
      </c>
      <c r="I107" s="16">
        <f t="shared" si="16"/>
        <v>17712.325534645264</v>
      </c>
    </row>
    <row r="108" spans="1:9" ht="12.75">
      <c r="A108" s="21">
        <f t="shared" si="10"/>
        <v>8</v>
      </c>
      <c r="B108" s="17">
        <v>96</v>
      </c>
      <c r="C108" s="18">
        <f t="shared" si="11"/>
        <v>1467.529147758755</v>
      </c>
      <c r="D108" s="18">
        <f t="shared" si="12"/>
        <v>252.27798465639012</v>
      </c>
      <c r="E108" s="19">
        <f t="shared" si="13"/>
        <v>1215.251163102365</v>
      </c>
      <c r="F108" s="19">
        <f t="shared" si="9"/>
        <v>182035.39648069834</v>
      </c>
      <c r="G108" s="20">
        <f t="shared" si="14"/>
        <v>140882.79818484068</v>
      </c>
      <c r="H108" s="18">
        <f t="shared" si="15"/>
        <v>17964.603519301516</v>
      </c>
      <c r="I108" s="19">
        <f t="shared" si="16"/>
        <v>17964.603519301658</v>
      </c>
    </row>
    <row r="109" spans="1:9" ht="12.75">
      <c r="A109" s="21">
        <f t="shared" si="10"/>
      </c>
      <c r="B109">
        <v>97</v>
      </c>
      <c r="C109" s="1">
        <f t="shared" si="11"/>
        <v>1467.529147758755</v>
      </c>
      <c r="D109" s="1">
        <f t="shared" si="12"/>
        <v>253.95983788743274</v>
      </c>
      <c r="E109" s="16">
        <f t="shared" si="13"/>
        <v>1213.5693098713223</v>
      </c>
      <c r="F109" s="16">
        <f t="shared" si="9"/>
        <v>181781.4366428109</v>
      </c>
      <c r="G109" s="6">
        <f t="shared" si="14"/>
        <v>142350.32733259944</v>
      </c>
      <c r="H109" s="1">
        <f t="shared" si="15"/>
        <v>18218.56335718895</v>
      </c>
      <c r="I109" s="16">
        <f t="shared" si="16"/>
        <v>18218.563357189094</v>
      </c>
    </row>
    <row r="110" spans="1:9" ht="12.75">
      <c r="A110" s="21">
        <f t="shared" si="10"/>
      </c>
      <c r="B110">
        <v>98</v>
      </c>
      <c r="C110" s="1">
        <f t="shared" si="11"/>
        <v>1467.529147758755</v>
      </c>
      <c r="D110" s="1">
        <f t="shared" si="12"/>
        <v>255.65290347334894</v>
      </c>
      <c r="E110" s="16">
        <f t="shared" si="13"/>
        <v>1211.876244285406</v>
      </c>
      <c r="F110" s="16">
        <f t="shared" si="9"/>
        <v>181525.78373933755</v>
      </c>
      <c r="G110" s="6">
        <f t="shared" si="14"/>
        <v>143817.8564803582</v>
      </c>
      <c r="H110" s="1">
        <f t="shared" si="15"/>
        <v>18474.2162606623</v>
      </c>
      <c r="I110" s="16">
        <f t="shared" si="16"/>
        <v>18474.216260662448</v>
      </c>
    </row>
    <row r="111" spans="1:9" ht="12.75">
      <c r="A111" s="21">
        <f t="shared" si="10"/>
      </c>
      <c r="B111">
        <v>99</v>
      </c>
      <c r="C111" s="1">
        <f t="shared" si="11"/>
        <v>1467.529147758755</v>
      </c>
      <c r="D111" s="1">
        <f t="shared" si="12"/>
        <v>257.3572561631713</v>
      </c>
      <c r="E111" s="16">
        <f t="shared" si="13"/>
        <v>1210.1718915955837</v>
      </c>
      <c r="F111" s="16">
        <f t="shared" si="9"/>
        <v>181268.42648317438</v>
      </c>
      <c r="G111" s="6">
        <f t="shared" si="14"/>
        <v>145285.38562811696</v>
      </c>
      <c r="H111" s="1">
        <f t="shared" si="15"/>
        <v>18731.57351682547</v>
      </c>
      <c r="I111" s="16">
        <f t="shared" si="16"/>
        <v>18731.57351682562</v>
      </c>
    </row>
    <row r="112" spans="1:9" ht="12.75">
      <c r="A112" s="21">
        <f t="shared" si="10"/>
      </c>
      <c r="B112">
        <v>100</v>
      </c>
      <c r="C112" s="1">
        <f t="shared" si="11"/>
        <v>1467.529147758755</v>
      </c>
      <c r="D112" s="1">
        <f t="shared" si="12"/>
        <v>259.07297120425915</v>
      </c>
      <c r="E112" s="16">
        <f t="shared" si="13"/>
        <v>1208.4561765544959</v>
      </c>
      <c r="F112" s="16">
        <f t="shared" si="9"/>
        <v>181009.3535119701</v>
      </c>
      <c r="G112" s="6">
        <f t="shared" si="14"/>
        <v>146752.91477587572</v>
      </c>
      <c r="H112" s="1">
        <f t="shared" si="15"/>
        <v>18990.646488029728</v>
      </c>
      <c r="I112" s="16">
        <f t="shared" si="16"/>
        <v>18990.646488029888</v>
      </c>
    </row>
    <row r="113" spans="1:9" ht="12.75">
      <c r="A113" s="21">
        <f t="shared" si="10"/>
      </c>
      <c r="B113">
        <v>101</v>
      </c>
      <c r="C113" s="1">
        <f t="shared" si="11"/>
        <v>1467.529147758755</v>
      </c>
      <c r="D113" s="1">
        <f t="shared" si="12"/>
        <v>260.80012434562104</v>
      </c>
      <c r="E113" s="16">
        <f t="shared" si="13"/>
        <v>1206.729023413134</v>
      </c>
      <c r="F113" s="16">
        <f t="shared" si="9"/>
        <v>180748.5533876245</v>
      </c>
      <c r="G113" s="6">
        <f t="shared" si="14"/>
        <v>148220.44392363448</v>
      </c>
      <c r="H113" s="1">
        <f t="shared" si="15"/>
        <v>19251.44661237535</v>
      </c>
      <c r="I113" s="16">
        <f t="shared" si="16"/>
        <v>19251.446612375497</v>
      </c>
    </row>
    <row r="114" spans="1:9" ht="12.75">
      <c r="A114" s="21">
        <f t="shared" si="10"/>
      </c>
      <c r="B114">
        <v>102</v>
      </c>
      <c r="C114" s="1">
        <f t="shared" si="11"/>
        <v>1467.529147758755</v>
      </c>
      <c r="D114" s="1">
        <f t="shared" si="12"/>
        <v>262.53879184125844</v>
      </c>
      <c r="E114" s="16">
        <f t="shared" si="13"/>
        <v>1204.9903559174966</v>
      </c>
      <c r="F114" s="16">
        <f t="shared" si="9"/>
        <v>180486.01459578326</v>
      </c>
      <c r="G114" s="6">
        <f t="shared" si="14"/>
        <v>149687.97307139324</v>
      </c>
      <c r="H114" s="1">
        <f t="shared" si="15"/>
        <v>19513.985404216608</v>
      </c>
      <c r="I114" s="16">
        <f t="shared" si="16"/>
        <v>19513.985404216743</v>
      </c>
    </row>
    <row r="115" spans="1:9" ht="12.75">
      <c r="A115" s="21">
        <f t="shared" si="10"/>
      </c>
      <c r="B115">
        <v>103</v>
      </c>
      <c r="C115" s="1">
        <f t="shared" si="11"/>
        <v>1467.529147758755</v>
      </c>
      <c r="D115" s="1">
        <f t="shared" si="12"/>
        <v>264.28905045353326</v>
      </c>
      <c r="E115" s="16">
        <f t="shared" si="13"/>
        <v>1203.2400973052218</v>
      </c>
      <c r="F115" s="16">
        <f t="shared" si="9"/>
        <v>180221.7255453297</v>
      </c>
      <c r="G115" s="6">
        <f t="shared" si="14"/>
        <v>151155.502219152</v>
      </c>
      <c r="H115" s="1">
        <f t="shared" si="15"/>
        <v>19778.27445467014</v>
      </c>
      <c r="I115" s="16">
        <f t="shared" si="16"/>
        <v>19778.27445467029</v>
      </c>
    </row>
    <row r="116" spans="1:9" ht="12.75">
      <c r="A116" s="21">
        <f t="shared" si="10"/>
      </c>
      <c r="B116">
        <v>104</v>
      </c>
      <c r="C116" s="1">
        <f t="shared" si="11"/>
        <v>1467.529147758755</v>
      </c>
      <c r="D116" s="1">
        <f t="shared" si="12"/>
        <v>266.0509774565569</v>
      </c>
      <c r="E116" s="16">
        <f t="shared" si="13"/>
        <v>1201.4781703021981</v>
      </c>
      <c r="F116" s="16">
        <f t="shared" si="9"/>
        <v>179955.67456787315</v>
      </c>
      <c r="G116" s="6">
        <f t="shared" si="14"/>
        <v>152623.03136691076</v>
      </c>
      <c r="H116" s="1">
        <f t="shared" si="15"/>
        <v>20044.325432126698</v>
      </c>
      <c r="I116" s="16">
        <f t="shared" si="16"/>
        <v>20044.325432126847</v>
      </c>
    </row>
    <row r="117" spans="1:9" ht="12.75">
      <c r="A117" s="21">
        <f t="shared" si="10"/>
      </c>
      <c r="B117">
        <v>105</v>
      </c>
      <c r="C117" s="1">
        <f t="shared" si="11"/>
        <v>1467.529147758755</v>
      </c>
      <c r="D117" s="1">
        <f t="shared" si="12"/>
        <v>267.8246506396006</v>
      </c>
      <c r="E117" s="16">
        <f t="shared" si="13"/>
        <v>1199.7044971191544</v>
      </c>
      <c r="F117" s="16">
        <f t="shared" si="9"/>
        <v>179687.84991723354</v>
      </c>
      <c r="G117" s="6">
        <f t="shared" si="14"/>
        <v>154090.56051466952</v>
      </c>
      <c r="H117" s="1">
        <f t="shared" si="15"/>
        <v>20312.150082766297</v>
      </c>
      <c r="I117" s="16">
        <f t="shared" si="16"/>
        <v>20312.150082766457</v>
      </c>
    </row>
    <row r="118" spans="1:9" ht="12.75">
      <c r="A118" s="21">
        <f t="shared" si="10"/>
      </c>
      <c r="B118">
        <v>106</v>
      </c>
      <c r="C118" s="1">
        <f t="shared" si="11"/>
        <v>1467.529147758755</v>
      </c>
      <c r="D118" s="1">
        <f t="shared" si="12"/>
        <v>269.61014831053126</v>
      </c>
      <c r="E118" s="16">
        <f t="shared" si="13"/>
        <v>1197.9189994482238</v>
      </c>
      <c r="F118" s="16">
        <f t="shared" si="9"/>
        <v>179418.239768923</v>
      </c>
      <c r="G118" s="6">
        <f t="shared" si="14"/>
        <v>155558.08966242828</v>
      </c>
      <c r="H118" s="1">
        <f t="shared" si="15"/>
        <v>20581.760231076827</v>
      </c>
      <c r="I118" s="16">
        <f t="shared" si="16"/>
        <v>20581.760231077</v>
      </c>
    </row>
    <row r="119" spans="1:9" ht="12.75">
      <c r="A119" s="21">
        <f t="shared" si="10"/>
      </c>
      <c r="B119">
        <v>107</v>
      </c>
      <c r="C119" s="1">
        <f t="shared" si="11"/>
        <v>1467.529147758755</v>
      </c>
      <c r="D119" s="1">
        <f t="shared" si="12"/>
        <v>271.40754929926834</v>
      </c>
      <c r="E119" s="16">
        <f t="shared" si="13"/>
        <v>1196.1215984594867</v>
      </c>
      <c r="F119" s="16">
        <f t="shared" si="9"/>
        <v>179146.83221962373</v>
      </c>
      <c r="G119" s="6">
        <f t="shared" si="14"/>
        <v>157025.61881018704</v>
      </c>
      <c r="H119" s="1">
        <f t="shared" si="15"/>
        <v>20853.167780376094</v>
      </c>
      <c r="I119" s="16">
        <f t="shared" si="16"/>
        <v>20853.167780376272</v>
      </c>
    </row>
    <row r="120" spans="1:9" ht="12.75">
      <c r="A120" s="21">
        <f t="shared" si="10"/>
        <v>9</v>
      </c>
      <c r="B120">
        <v>108</v>
      </c>
      <c r="C120" s="1">
        <f t="shared" si="11"/>
        <v>1467.529147758755</v>
      </c>
      <c r="D120" s="1">
        <f t="shared" si="12"/>
        <v>273.2169329612634</v>
      </c>
      <c r="E120" s="16">
        <f t="shared" si="13"/>
        <v>1194.3122147974916</v>
      </c>
      <c r="F120" s="16">
        <f t="shared" si="9"/>
        <v>178873.61528666248</v>
      </c>
      <c r="G120" s="6">
        <f t="shared" si="14"/>
        <v>158493.1479579458</v>
      </c>
      <c r="H120" s="1">
        <f t="shared" si="15"/>
        <v>21126.384713337357</v>
      </c>
      <c r="I120" s="16">
        <f t="shared" si="16"/>
        <v>21126.384713337524</v>
      </c>
    </row>
    <row r="121" spans="1:9" ht="12.75">
      <c r="A121" s="21">
        <f t="shared" si="10"/>
      </c>
      <c r="B121">
        <v>109</v>
      </c>
      <c r="C121" s="1">
        <f t="shared" si="11"/>
        <v>1467.529147758755</v>
      </c>
      <c r="D121" s="1">
        <f t="shared" si="12"/>
        <v>275.0383791810052</v>
      </c>
      <c r="E121" s="16">
        <f t="shared" si="13"/>
        <v>1192.4907685777498</v>
      </c>
      <c r="F121" s="16">
        <f t="shared" si="9"/>
        <v>178598.57690748147</v>
      </c>
      <c r="G121" s="6">
        <f t="shared" si="14"/>
        <v>159960.67710570456</v>
      </c>
      <c r="H121" s="1">
        <f t="shared" si="15"/>
        <v>21401.423092518362</v>
      </c>
      <c r="I121" s="16">
        <f t="shared" si="16"/>
        <v>21401.423092518526</v>
      </c>
    </row>
    <row r="122" spans="1:9" ht="12.75">
      <c r="A122" s="21">
        <f t="shared" si="10"/>
      </c>
      <c r="B122">
        <v>110</v>
      </c>
      <c r="C122" s="1">
        <f t="shared" si="11"/>
        <v>1467.529147758755</v>
      </c>
      <c r="D122" s="1">
        <f t="shared" si="12"/>
        <v>276.8719683755453</v>
      </c>
      <c r="E122" s="16">
        <f t="shared" si="13"/>
        <v>1190.6571793832097</v>
      </c>
      <c r="F122" s="16">
        <f t="shared" si="9"/>
        <v>178321.70493910593</v>
      </c>
      <c r="G122" s="6">
        <f t="shared" si="14"/>
        <v>161428.20625346332</v>
      </c>
      <c r="H122" s="1">
        <f t="shared" si="15"/>
        <v>21678.295060893906</v>
      </c>
      <c r="I122" s="16">
        <f t="shared" si="16"/>
        <v>21678.295060894074</v>
      </c>
    </row>
    <row r="123" spans="1:9" ht="12.75">
      <c r="A123" s="21">
        <f t="shared" si="10"/>
      </c>
      <c r="B123">
        <v>111</v>
      </c>
      <c r="C123" s="1">
        <f t="shared" si="11"/>
        <v>1467.529147758755</v>
      </c>
      <c r="D123" s="1">
        <f t="shared" si="12"/>
        <v>278.7177814980487</v>
      </c>
      <c r="E123" s="16">
        <f t="shared" si="13"/>
        <v>1188.8113662607063</v>
      </c>
      <c r="F123" s="16">
        <f t="shared" si="9"/>
        <v>178042.9871576079</v>
      </c>
      <c r="G123" s="6">
        <f t="shared" si="14"/>
        <v>162895.73540122207</v>
      </c>
      <c r="H123" s="1">
        <f t="shared" si="15"/>
        <v>21957.012842391956</v>
      </c>
      <c r="I123" s="16">
        <f t="shared" si="16"/>
        <v>21957.012842392112</v>
      </c>
    </row>
    <row r="124" spans="1:9" ht="12.75">
      <c r="A124" s="21">
        <f t="shared" si="10"/>
      </c>
      <c r="B124">
        <v>112</v>
      </c>
      <c r="C124" s="1">
        <f t="shared" si="11"/>
        <v>1467.529147758755</v>
      </c>
      <c r="D124" s="1">
        <f t="shared" si="12"/>
        <v>280.5759000413691</v>
      </c>
      <c r="E124" s="16">
        <f t="shared" si="13"/>
        <v>1186.953247717386</v>
      </c>
      <c r="F124" s="16">
        <f t="shared" si="9"/>
        <v>177762.4112575665</v>
      </c>
      <c r="G124" s="6">
        <f t="shared" si="14"/>
        <v>164363.26454898083</v>
      </c>
      <c r="H124" s="1">
        <f t="shared" si="15"/>
        <v>22237.588742433327</v>
      </c>
      <c r="I124" s="16">
        <f t="shared" si="16"/>
        <v>22237.588742433494</v>
      </c>
    </row>
    <row r="125" spans="1:9" ht="12.75">
      <c r="A125" s="21">
        <f t="shared" si="10"/>
      </c>
      <c r="B125">
        <v>113</v>
      </c>
      <c r="C125" s="1">
        <f t="shared" si="11"/>
        <v>1467.529147758755</v>
      </c>
      <c r="D125" s="1">
        <f t="shared" si="12"/>
        <v>282.4464060416449</v>
      </c>
      <c r="E125" s="16">
        <f t="shared" si="13"/>
        <v>1185.0827417171101</v>
      </c>
      <c r="F125" s="16">
        <f t="shared" si="9"/>
        <v>177479.96485152486</v>
      </c>
      <c r="G125" s="6">
        <f t="shared" si="14"/>
        <v>165830.7936967396</v>
      </c>
      <c r="H125" s="1">
        <f t="shared" si="15"/>
        <v>22520.03514847497</v>
      </c>
      <c r="I125" s="16">
        <f t="shared" si="16"/>
        <v>22520.035148475145</v>
      </c>
    </row>
    <row r="126" spans="1:9" ht="12.75">
      <c r="A126" s="21">
        <f t="shared" si="10"/>
      </c>
      <c r="B126">
        <v>114</v>
      </c>
      <c r="C126" s="1">
        <f t="shared" si="11"/>
        <v>1467.529147758755</v>
      </c>
      <c r="D126" s="1">
        <f t="shared" si="12"/>
        <v>284.32938208192263</v>
      </c>
      <c r="E126" s="16">
        <f t="shared" si="13"/>
        <v>1183.1997656768324</v>
      </c>
      <c r="F126" s="16">
        <f t="shared" si="9"/>
        <v>177195.63546944293</v>
      </c>
      <c r="G126" s="6">
        <f t="shared" si="14"/>
        <v>167298.32284449835</v>
      </c>
      <c r="H126" s="1">
        <f t="shared" si="15"/>
        <v>22804.364530556893</v>
      </c>
      <c r="I126" s="16">
        <f t="shared" si="16"/>
        <v>22804.364530557068</v>
      </c>
    </row>
    <row r="127" spans="1:9" ht="12.75">
      <c r="A127" s="21">
        <f t="shared" si="10"/>
      </c>
      <c r="B127">
        <v>115</v>
      </c>
      <c r="C127" s="1">
        <f t="shared" si="11"/>
        <v>1467.529147758755</v>
      </c>
      <c r="D127" s="1">
        <f t="shared" si="12"/>
        <v>286.22491129580203</v>
      </c>
      <c r="E127" s="16">
        <f t="shared" si="13"/>
        <v>1181.304236462953</v>
      </c>
      <c r="F127" s="16">
        <f t="shared" si="9"/>
        <v>176909.41055814712</v>
      </c>
      <c r="G127" s="6">
        <f t="shared" si="14"/>
        <v>168765.8519922571</v>
      </c>
      <c r="H127" s="1">
        <f t="shared" si="15"/>
        <v>23090.589441852695</v>
      </c>
      <c r="I127" s="16">
        <f t="shared" si="16"/>
        <v>23090.589441852877</v>
      </c>
    </row>
    <row r="128" spans="1:9" ht="12.75">
      <c r="A128" s="21">
        <f t="shared" si="10"/>
      </c>
      <c r="B128">
        <v>116</v>
      </c>
      <c r="C128" s="1">
        <f t="shared" si="11"/>
        <v>1467.529147758755</v>
      </c>
      <c r="D128" s="1">
        <f t="shared" si="12"/>
        <v>288.13307737110745</v>
      </c>
      <c r="E128" s="16">
        <f t="shared" si="13"/>
        <v>1179.3960703876476</v>
      </c>
      <c r="F128" s="16">
        <f t="shared" si="9"/>
        <v>176621.277480776</v>
      </c>
      <c r="G128" s="6">
        <f t="shared" si="14"/>
        <v>170233.38114001587</v>
      </c>
      <c r="H128" s="1">
        <f t="shared" si="15"/>
        <v>23378.722519223804</v>
      </c>
      <c r="I128" s="16">
        <f t="shared" si="16"/>
        <v>23378.722519223986</v>
      </c>
    </row>
    <row r="129" spans="1:9" ht="12.75">
      <c r="A129" s="21">
        <f t="shared" si="10"/>
      </c>
      <c r="B129">
        <v>117</v>
      </c>
      <c r="C129" s="1">
        <f t="shared" si="11"/>
        <v>1467.529147758755</v>
      </c>
      <c r="D129" s="1">
        <f t="shared" si="12"/>
        <v>290.05396455358164</v>
      </c>
      <c r="E129" s="16">
        <f t="shared" si="13"/>
        <v>1177.4751832051734</v>
      </c>
      <c r="F129" s="16">
        <f t="shared" si="9"/>
        <v>176331.22351622244</v>
      </c>
      <c r="G129" s="6">
        <f t="shared" si="14"/>
        <v>171700.91028777463</v>
      </c>
      <c r="H129" s="1">
        <f t="shared" si="15"/>
        <v>23668.776483777387</v>
      </c>
      <c r="I129" s="16">
        <f t="shared" si="16"/>
        <v>23668.77648377756</v>
      </c>
    </row>
    <row r="130" spans="1:9" ht="12.75">
      <c r="A130" s="21">
        <f t="shared" si="10"/>
      </c>
      <c r="B130">
        <v>118</v>
      </c>
      <c r="C130" s="1">
        <f t="shared" si="11"/>
        <v>1467.529147758755</v>
      </c>
      <c r="D130" s="1">
        <f t="shared" si="12"/>
        <v>291.98765765060534</v>
      </c>
      <c r="E130" s="16">
        <f t="shared" si="13"/>
        <v>1175.5414901081497</v>
      </c>
      <c r="F130" s="16">
        <f t="shared" si="9"/>
        <v>176039.23585857183</v>
      </c>
      <c r="G130" s="6">
        <f t="shared" si="14"/>
        <v>173168.4394355334</v>
      </c>
      <c r="H130" s="1">
        <f t="shared" si="15"/>
        <v>23960.764141427993</v>
      </c>
      <c r="I130" s="16">
        <f t="shared" si="16"/>
        <v>23960.764141428168</v>
      </c>
    </row>
    <row r="131" spans="1:9" ht="12.75">
      <c r="A131" s="21">
        <f t="shared" si="10"/>
      </c>
      <c r="B131">
        <v>119</v>
      </c>
      <c r="C131" s="1">
        <f t="shared" si="11"/>
        <v>1467.529147758755</v>
      </c>
      <c r="D131" s="1">
        <f t="shared" si="12"/>
        <v>293.9342420349428</v>
      </c>
      <c r="E131" s="16">
        <f t="shared" si="13"/>
        <v>1173.5949057238122</v>
      </c>
      <c r="F131" s="16">
        <f t="shared" si="9"/>
        <v>175745.3016165369</v>
      </c>
      <c r="G131" s="6">
        <f t="shared" si="14"/>
        <v>174635.96858329215</v>
      </c>
      <c r="H131" s="1">
        <f t="shared" si="15"/>
        <v>24254.698383462935</v>
      </c>
      <c r="I131" s="16">
        <f t="shared" si="16"/>
        <v>24254.69838346311</v>
      </c>
    </row>
    <row r="132" spans="1:9" ht="12.75">
      <c r="A132" s="21">
        <f t="shared" si="10"/>
        <v>10</v>
      </c>
      <c r="B132">
        <v>120</v>
      </c>
      <c r="C132" s="1">
        <f t="shared" si="11"/>
        <v>1467.529147758755</v>
      </c>
      <c r="D132" s="1">
        <f t="shared" si="12"/>
        <v>295.893803648509</v>
      </c>
      <c r="E132" s="16">
        <f t="shared" si="13"/>
        <v>1171.635344110246</v>
      </c>
      <c r="F132" s="16">
        <f aca="true" t="shared" si="17" ref="F132:F195">F131-D132</f>
        <v>175449.40781288838</v>
      </c>
      <c r="G132" s="6">
        <f t="shared" si="14"/>
        <v>176103.4977310509</v>
      </c>
      <c r="H132" s="1">
        <f t="shared" si="15"/>
        <v>24550.592187111444</v>
      </c>
      <c r="I132" s="16">
        <f t="shared" si="16"/>
        <v>24550.592187111615</v>
      </c>
    </row>
    <row r="133" spans="1:9" ht="12.75">
      <c r="A133" s="21">
        <f t="shared" si="10"/>
      </c>
      <c r="B133">
        <v>121</v>
      </c>
      <c r="C133" s="1">
        <f t="shared" si="11"/>
        <v>1467.529147758755</v>
      </c>
      <c r="D133" s="1">
        <f t="shared" si="12"/>
        <v>297.8664290061656</v>
      </c>
      <c r="E133" s="16">
        <f t="shared" si="13"/>
        <v>1169.6627187525894</v>
      </c>
      <c r="F133" s="16">
        <f t="shared" si="17"/>
        <v>175151.54138388223</v>
      </c>
      <c r="G133" s="6">
        <f t="shared" si="14"/>
        <v>177571.02687880967</v>
      </c>
      <c r="H133" s="1">
        <f t="shared" si="15"/>
        <v>24848.45861611761</v>
      </c>
      <c r="I133" s="16">
        <f t="shared" si="16"/>
        <v>24848.458616117772</v>
      </c>
    </row>
    <row r="134" spans="1:9" ht="12.75">
      <c r="A134" s="21">
        <f t="shared" si="10"/>
      </c>
      <c r="B134">
        <v>122</v>
      </c>
      <c r="C134" s="1">
        <f t="shared" si="11"/>
        <v>1467.529147758755</v>
      </c>
      <c r="D134" s="1">
        <f t="shared" si="12"/>
        <v>299.8522051995401</v>
      </c>
      <c r="E134" s="16">
        <f t="shared" si="13"/>
        <v>1167.676942559215</v>
      </c>
      <c r="F134" s="16">
        <f t="shared" si="17"/>
        <v>174851.6891786827</v>
      </c>
      <c r="G134" s="6">
        <f t="shared" si="14"/>
        <v>179038.55602656843</v>
      </c>
      <c r="H134" s="1">
        <f t="shared" si="15"/>
        <v>25148.310821317147</v>
      </c>
      <c r="I134" s="16">
        <f t="shared" si="16"/>
        <v>25148.31082131731</v>
      </c>
    </row>
    <row r="135" spans="1:9" ht="12.75">
      <c r="A135" s="21">
        <f t="shared" si="10"/>
      </c>
      <c r="B135">
        <v>123</v>
      </c>
      <c r="C135" s="1">
        <f t="shared" si="11"/>
        <v>1467.529147758755</v>
      </c>
      <c r="D135" s="1">
        <f t="shared" si="12"/>
        <v>301.85121990087055</v>
      </c>
      <c r="E135" s="16">
        <f t="shared" si="13"/>
        <v>1165.6779278578845</v>
      </c>
      <c r="F135" s="16">
        <f t="shared" si="17"/>
        <v>174549.8379587818</v>
      </c>
      <c r="G135" s="6">
        <f t="shared" si="14"/>
        <v>180506.0851743272</v>
      </c>
      <c r="H135" s="1">
        <f t="shared" si="15"/>
        <v>25450.162041218016</v>
      </c>
      <c r="I135" s="16">
        <f t="shared" si="16"/>
        <v>25450.162041218195</v>
      </c>
    </row>
    <row r="136" spans="1:9" ht="12.75">
      <c r="A136" s="21">
        <f t="shared" si="10"/>
      </c>
      <c r="B136">
        <v>124</v>
      </c>
      <c r="C136" s="1">
        <f t="shared" si="11"/>
        <v>1467.529147758755</v>
      </c>
      <c r="D136" s="1">
        <f t="shared" si="12"/>
        <v>303.8635613668762</v>
      </c>
      <c r="E136" s="16">
        <f t="shared" si="13"/>
        <v>1163.6655863918788</v>
      </c>
      <c r="F136" s="16">
        <f t="shared" si="17"/>
        <v>174245.97439741492</v>
      </c>
      <c r="G136" s="6">
        <f t="shared" si="14"/>
        <v>181973.61432208595</v>
      </c>
      <c r="H136" s="1">
        <f t="shared" si="15"/>
        <v>25754.025602584894</v>
      </c>
      <c r="I136" s="16">
        <f t="shared" si="16"/>
        <v>25754.025602585083</v>
      </c>
    </row>
    <row r="137" spans="1:9" ht="12.75">
      <c r="A137" s="21">
        <f t="shared" si="10"/>
      </c>
      <c r="B137">
        <v>125</v>
      </c>
      <c r="C137" s="1">
        <f t="shared" si="11"/>
        <v>1467.529147758755</v>
      </c>
      <c r="D137" s="1">
        <f t="shared" si="12"/>
        <v>305.8893184426556</v>
      </c>
      <c r="E137" s="16">
        <f t="shared" si="13"/>
        <v>1161.6398293160994</v>
      </c>
      <c r="F137" s="16">
        <f t="shared" si="17"/>
        <v>173940.08507897228</v>
      </c>
      <c r="G137" s="6">
        <f t="shared" si="14"/>
        <v>183441.1434698447</v>
      </c>
      <c r="H137" s="1">
        <f t="shared" si="15"/>
        <v>26059.91492102755</v>
      </c>
      <c r="I137" s="16">
        <f t="shared" si="16"/>
        <v>26059.914921027725</v>
      </c>
    </row>
    <row r="138" spans="1:9" ht="12.75">
      <c r="A138" s="21">
        <f t="shared" si="10"/>
      </c>
      <c r="B138">
        <v>126</v>
      </c>
      <c r="C138" s="1">
        <f t="shared" si="11"/>
        <v>1467.529147758755</v>
      </c>
      <c r="D138" s="1">
        <f t="shared" si="12"/>
        <v>307.92858056560635</v>
      </c>
      <c r="E138" s="16">
        <f t="shared" si="13"/>
        <v>1159.6005671931487</v>
      </c>
      <c r="F138" s="16">
        <f t="shared" si="17"/>
        <v>173632.15649840666</v>
      </c>
      <c r="G138" s="6">
        <f t="shared" si="14"/>
        <v>184908.67261760347</v>
      </c>
      <c r="H138" s="1">
        <f t="shared" si="15"/>
        <v>26367.843501593157</v>
      </c>
      <c r="I138" s="16">
        <f t="shared" si="16"/>
        <v>26367.843501593336</v>
      </c>
    </row>
    <row r="139" spans="1:9" ht="12.75">
      <c r="A139" s="21">
        <f t="shared" si="10"/>
      </c>
      <c r="B139">
        <v>127</v>
      </c>
      <c r="C139" s="1">
        <f t="shared" si="11"/>
        <v>1467.529147758755</v>
      </c>
      <c r="D139" s="1">
        <f t="shared" si="12"/>
        <v>309.9814377693772</v>
      </c>
      <c r="E139" s="16">
        <f t="shared" si="13"/>
        <v>1157.5477099893778</v>
      </c>
      <c r="F139" s="16">
        <f t="shared" si="17"/>
        <v>173322.1750606373</v>
      </c>
      <c r="G139" s="6">
        <f t="shared" si="14"/>
        <v>186376.20176536223</v>
      </c>
      <c r="H139" s="1">
        <f t="shared" si="15"/>
        <v>26677.824939362534</v>
      </c>
      <c r="I139" s="16">
        <f t="shared" si="16"/>
        <v>26677.824939362705</v>
      </c>
    </row>
    <row r="140" spans="1:9" ht="12.75">
      <c r="A140" s="21">
        <f t="shared" si="10"/>
      </c>
      <c r="B140">
        <v>128</v>
      </c>
      <c r="C140" s="1">
        <f t="shared" si="11"/>
        <v>1467.529147758755</v>
      </c>
      <c r="D140" s="1">
        <f t="shared" si="12"/>
        <v>312.04798068783975</v>
      </c>
      <c r="E140" s="16">
        <f t="shared" si="13"/>
        <v>1155.4811670709153</v>
      </c>
      <c r="F140" s="16">
        <f t="shared" si="17"/>
        <v>173010.12707994945</v>
      </c>
      <c r="G140" s="6">
        <f t="shared" si="14"/>
        <v>187843.730913121</v>
      </c>
      <c r="H140" s="1">
        <f t="shared" si="15"/>
        <v>26989.872920050373</v>
      </c>
      <c r="I140" s="16">
        <f t="shared" si="16"/>
        <v>26989.872920050548</v>
      </c>
    </row>
    <row r="141" spans="1:9" ht="12.75">
      <c r="A141" s="21">
        <f t="shared" si="10"/>
      </c>
      <c r="B141">
        <v>129</v>
      </c>
      <c r="C141" s="1">
        <f t="shared" si="11"/>
        <v>1467.529147758755</v>
      </c>
      <c r="D141" s="1">
        <f t="shared" si="12"/>
        <v>314.12830055909194</v>
      </c>
      <c r="E141" s="16">
        <f t="shared" si="13"/>
        <v>1153.400847199663</v>
      </c>
      <c r="F141" s="16">
        <f t="shared" si="17"/>
        <v>172695.99877939036</v>
      </c>
      <c r="G141" s="6">
        <f t="shared" si="14"/>
        <v>189311.26006087975</v>
      </c>
      <c r="H141" s="1">
        <f t="shared" si="15"/>
        <v>27304.001220609465</v>
      </c>
      <c r="I141" s="16">
        <f t="shared" si="16"/>
        <v>27304.001220609643</v>
      </c>
    </row>
    <row r="142" spans="1:9" ht="12.75">
      <c r="A142" s="21">
        <f aca="true" t="shared" si="18" ref="A142:A205">IF(INT(B142/12)=INT(B141/12),"",INT(B142/12))</f>
      </c>
      <c r="B142">
        <v>130</v>
      </c>
      <c r="C142" s="1">
        <f aca="true" t="shared" si="19" ref="C142:C205">$B$6</f>
        <v>1467.529147758755</v>
      </c>
      <c r="D142" s="1">
        <f aca="true" t="shared" si="20" ref="D142:D205">C142-E142</f>
        <v>316.222489229486</v>
      </c>
      <c r="E142" s="16">
        <f aca="true" t="shared" si="21" ref="E142:E205">F141*$B$3/$B$4</f>
        <v>1151.306658529269</v>
      </c>
      <c r="F142" s="16">
        <f t="shared" si="17"/>
        <v>172379.77629016087</v>
      </c>
      <c r="G142" s="6">
        <f aca="true" t="shared" si="22" ref="G142:G205">C142+G141</f>
        <v>190778.7892086385</v>
      </c>
      <c r="H142" s="1">
        <f aca="true" t="shared" si="23" ref="H142:H205">H141+D142</f>
        <v>27620.223709838952</v>
      </c>
      <c r="I142" s="16">
        <f aca="true" t="shared" si="24" ref="I142:I205">$F$12-F142</f>
        <v>27620.223709839134</v>
      </c>
    </row>
    <row r="143" spans="1:9" ht="12.75">
      <c r="A143" s="21">
        <f t="shared" si="18"/>
      </c>
      <c r="B143">
        <v>131</v>
      </c>
      <c r="C143" s="1">
        <f t="shared" si="19"/>
        <v>1467.529147758755</v>
      </c>
      <c r="D143" s="1">
        <f t="shared" si="20"/>
        <v>318.3306391576825</v>
      </c>
      <c r="E143" s="16">
        <f t="shared" si="21"/>
        <v>1149.1985086010725</v>
      </c>
      <c r="F143" s="16">
        <f t="shared" si="17"/>
        <v>172061.4456510032</v>
      </c>
      <c r="G143" s="6">
        <f t="shared" si="22"/>
        <v>192246.31835639727</v>
      </c>
      <c r="H143" s="1">
        <f t="shared" si="23"/>
        <v>27938.554348996637</v>
      </c>
      <c r="I143" s="16">
        <f t="shared" si="24"/>
        <v>27938.55434899681</v>
      </c>
    </row>
    <row r="144" spans="1:9" ht="12.75">
      <c r="A144" s="21">
        <f t="shared" si="18"/>
        <v>11</v>
      </c>
      <c r="B144">
        <v>132</v>
      </c>
      <c r="C144" s="1">
        <f t="shared" si="19"/>
        <v>1467.529147758755</v>
      </c>
      <c r="D144" s="1">
        <f t="shared" si="20"/>
        <v>320.45284341873366</v>
      </c>
      <c r="E144" s="16">
        <f t="shared" si="21"/>
        <v>1147.0763043400214</v>
      </c>
      <c r="F144" s="16">
        <f t="shared" si="17"/>
        <v>171740.99280758447</v>
      </c>
      <c r="G144" s="6">
        <f t="shared" si="22"/>
        <v>193713.84750415603</v>
      </c>
      <c r="H144" s="1">
        <f t="shared" si="23"/>
        <v>28259.00719241537</v>
      </c>
      <c r="I144" s="16">
        <f t="shared" si="24"/>
        <v>28259.007192415535</v>
      </c>
    </row>
    <row r="145" spans="1:9" ht="12.75">
      <c r="A145" s="21">
        <f t="shared" si="18"/>
      </c>
      <c r="B145">
        <v>133</v>
      </c>
      <c r="C145" s="1">
        <f t="shared" si="19"/>
        <v>1467.529147758755</v>
      </c>
      <c r="D145" s="1">
        <f t="shared" si="20"/>
        <v>322.58919570819194</v>
      </c>
      <c r="E145" s="16">
        <f t="shared" si="21"/>
        <v>1144.939952050563</v>
      </c>
      <c r="F145" s="16">
        <f t="shared" si="17"/>
        <v>171418.40361187627</v>
      </c>
      <c r="G145" s="6">
        <f t="shared" si="22"/>
        <v>195181.3766519148</v>
      </c>
      <c r="H145" s="1">
        <f t="shared" si="23"/>
        <v>28581.596388123562</v>
      </c>
      <c r="I145" s="16">
        <f t="shared" si="24"/>
        <v>28581.596388123726</v>
      </c>
    </row>
    <row r="146" spans="1:9" ht="12.75">
      <c r="A146" s="21">
        <f t="shared" si="18"/>
      </c>
      <c r="B146">
        <v>134</v>
      </c>
      <c r="C146" s="1">
        <f t="shared" si="19"/>
        <v>1467.529147758755</v>
      </c>
      <c r="D146" s="1">
        <f t="shared" si="20"/>
        <v>324.73979034624654</v>
      </c>
      <c r="E146" s="16">
        <f t="shared" si="21"/>
        <v>1142.7893574125085</v>
      </c>
      <c r="F146" s="16">
        <f t="shared" si="17"/>
        <v>171093.66382153003</v>
      </c>
      <c r="G146" s="6">
        <f t="shared" si="22"/>
        <v>196648.90579967355</v>
      </c>
      <c r="H146" s="1">
        <f t="shared" si="23"/>
        <v>28906.33617846981</v>
      </c>
      <c r="I146" s="16">
        <f t="shared" si="24"/>
        <v>28906.336178469966</v>
      </c>
    </row>
    <row r="147" spans="1:9" ht="12.75">
      <c r="A147" s="21">
        <f t="shared" si="18"/>
      </c>
      <c r="B147">
        <v>135</v>
      </c>
      <c r="C147" s="1">
        <f t="shared" si="19"/>
        <v>1467.529147758755</v>
      </c>
      <c r="D147" s="1">
        <f t="shared" si="20"/>
        <v>326.9047222818881</v>
      </c>
      <c r="E147" s="16">
        <f t="shared" si="21"/>
        <v>1140.624425476867</v>
      </c>
      <c r="F147" s="16">
        <f t="shared" si="17"/>
        <v>170766.75909924816</v>
      </c>
      <c r="G147" s="6">
        <f t="shared" si="22"/>
        <v>198116.4349474323</v>
      </c>
      <c r="H147" s="1">
        <f t="shared" si="23"/>
        <v>29233.240900751698</v>
      </c>
      <c r="I147" s="16">
        <f t="shared" si="24"/>
        <v>29233.240900751844</v>
      </c>
    </row>
    <row r="148" spans="1:9" ht="12.75">
      <c r="A148" s="21">
        <f t="shared" si="18"/>
      </c>
      <c r="B148">
        <v>136</v>
      </c>
      <c r="C148" s="1">
        <f t="shared" si="19"/>
        <v>1467.529147758755</v>
      </c>
      <c r="D148" s="1">
        <f t="shared" si="20"/>
        <v>329.08408709710056</v>
      </c>
      <c r="E148" s="16">
        <f t="shared" si="21"/>
        <v>1138.4450606616545</v>
      </c>
      <c r="F148" s="16">
        <f t="shared" si="17"/>
        <v>170437.67501215107</v>
      </c>
      <c r="G148" s="6">
        <f t="shared" si="22"/>
        <v>199583.96409519107</v>
      </c>
      <c r="H148" s="1">
        <f t="shared" si="23"/>
        <v>29562.3249878488</v>
      </c>
      <c r="I148" s="16">
        <f t="shared" si="24"/>
        <v>29562.32498784893</v>
      </c>
    </row>
    <row r="149" spans="1:9" ht="12.75">
      <c r="A149" s="21">
        <f t="shared" si="18"/>
      </c>
      <c r="B149">
        <v>137</v>
      </c>
      <c r="C149" s="1">
        <f t="shared" si="19"/>
        <v>1467.529147758755</v>
      </c>
      <c r="D149" s="1">
        <f t="shared" si="20"/>
        <v>331.27798101108124</v>
      </c>
      <c r="E149" s="16">
        <f t="shared" si="21"/>
        <v>1136.2511667476738</v>
      </c>
      <c r="F149" s="16">
        <f t="shared" si="17"/>
        <v>170106.39703114</v>
      </c>
      <c r="G149" s="6">
        <f t="shared" si="22"/>
        <v>201051.49324294983</v>
      </c>
      <c r="H149" s="1">
        <f t="shared" si="23"/>
        <v>29893.60296885988</v>
      </c>
      <c r="I149" s="16">
        <f t="shared" si="24"/>
        <v>29893.60296886001</v>
      </c>
    </row>
    <row r="150" spans="1:9" ht="12.75">
      <c r="A150" s="21">
        <f t="shared" si="18"/>
      </c>
      <c r="B150">
        <v>138</v>
      </c>
      <c r="C150" s="1">
        <f t="shared" si="19"/>
        <v>1467.529147758755</v>
      </c>
      <c r="D150" s="1">
        <f t="shared" si="20"/>
        <v>333.48650088448835</v>
      </c>
      <c r="E150" s="16">
        <f t="shared" si="21"/>
        <v>1134.0426468742667</v>
      </c>
      <c r="F150" s="16">
        <f t="shared" si="17"/>
        <v>169772.9105302555</v>
      </c>
      <c r="G150" s="6">
        <f t="shared" si="22"/>
        <v>202519.0223907086</v>
      </c>
      <c r="H150" s="1">
        <f t="shared" si="23"/>
        <v>30227.08946974437</v>
      </c>
      <c r="I150" s="16">
        <f t="shared" si="24"/>
        <v>30227.089469744504</v>
      </c>
    </row>
    <row r="151" spans="1:9" ht="12.75">
      <c r="A151" s="21">
        <f t="shared" si="18"/>
      </c>
      <c r="B151">
        <v>139</v>
      </c>
      <c r="C151" s="1">
        <f t="shared" si="19"/>
        <v>1467.529147758755</v>
      </c>
      <c r="D151" s="1">
        <f t="shared" si="20"/>
        <v>335.7097442237184</v>
      </c>
      <c r="E151" s="16">
        <f t="shared" si="21"/>
        <v>1131.8194035350366</v>
      </c>
      <c r="F151" s="16">
        <f t="shared" si="17"/>
        <v>169437.20078603178</v>
      </c>
      <c r="G151" s="6">
        <f t="shared" si="22"/>
        <v>203986.55153846735</v>
      </c>
      <c r="H151" s="1">
        <f t="shared" si="23"/>
        <v>30562.799213968086</v>
      </c>
      <c r="I151" s="16">
        <f t="shared" si="24"/>
        <v>30562.799213968217</v>
      </c>
    </row>
    <row r="152" spans="1:9" ht="12.75">
      <c r="A152" s="21">
        <f t="shared" si="18"/>
      </c>
      <c r="B152">
        <v>140</v>
      </c>
      <c r="C152" s="1">
        <f t="shared" si="19"/>
        <v>1467.529147758755</v>
      </c>
      <c r="D152" s="1">
        <f t="shared" si="20"/>
        <v>337.94780918520974</v>
      </c>
      <c r="E152" s="16">
        <f t="shared" si="21"/>
        <v>1129.5813385735453</v>
      </c>
      <c r="F152" s="16">
        <f t="shared" si="17"/>
        <v>169099.25297684656</v>
      </c>
      <c r="G152" s="6">
        <f t="shared" si="22"/>
        <v>205454.0806862261</v>
      </c>
      <c r="H152" s="1">
        <f t="shared" si="23"/>
        <v>30900.747023153297</v>
      </c>
      <c r="I152" s="16">
        <f t="shared" si="24"/>
        <v>30900.74702315344</v>
      </c>
    </row>
    <row r="153" spans="1:9" ht="12.75">
      <c r="A153" s="21">
        <f t="shared" si="18"/>
      </c>
      <c r="B153">
        <v>141</v>
      </c>
      <c r="C153" s="1">
        <f t="shared" si="19"/>
        <v>1467.529147758755</v>
      </c>
      <c r="D153" s="1">
        <f t="shared" si="20"/>
        <v>340.20079457977795</v>
      </c>
      <c r="E153" s="16">
        <f t="shared" si="21"/>
        <v>1127.328353178977</v>
      </c>
      <c r="F153" s="16">
        <f t="shared" si="17"/>
        <v>168759.05218226678</v>
      </c>
      <c r="G153" s="6">
        <f t="shared" si="22"/>
        <v>206921.60983398487</v>
      </c>
      <c r="H153" s="1">
        <f t="shared" si="23"/>
        <v>31240.947817733075</v>
      </c>
      <c r="I153" s="16">
        <f t="shared" si="24"/>
        <v>31240.94781773322</v>
      </c>
    </row>
    <row r="154" spans="1:9" ht="12.75">
      <c r="A154" s="21">
        <f t="shared" si="18"/>
      </c>
      <c r="B154">
        <v>142</v>
      </c>
      <c r="C154" s="1">
        <f t="shared" si="19"/>
        <v>1467.529147758755</v>
      </c>
      <c r="D154" s="1">
        <f t="shared" si="20"/>
        <v>342.4687998769764</v>
      </c>
      <c r="E154" s="16">
        <f t="shared" si="21"/>
        <v>1125.0603478817786</v>
      </c>
      <c r="F154" s="16">
        <f t="shared" si="17"/>
        <v>168416.5833823898</v>
      </c>
      <c r="G154" s="6">
        <f t="shared" si="22"/>
        <v>208389.13898174363</v>
      </c>
      <c r="H154" s="1">
        <f t="shared" si="23"/>
        <v>31583.41661761005</v>
      </c>
      <c r="I154" s="16">
        <f t="shared" si="24"/>
        <v>31583.4166176102</v>
      </c>
    </row>
    <row r="155" spans="1:9" ht="12.75">
      <c r="A155" s="21">
        <f t="shared" si="18"/>
      </c>
      <c r="B155">
        <v>143</v>
      </c>
      <c r="C155" s="1">
        <f t="shared" si="19"/>
        <v>1467.529147758755</v>
      </c>
      <c r="D155" s="1">
        <f t="shared" si="20"/>
        <v>344.7519252094896</v>
      </c>
      <c r="E155" s="16">
        <f t="shared" si="21"/>
        <v>1122.7772225492654</v>
      </c>
      <c r="F155" s="16">
        <f t="shared" si="17"/>
        <v>168071.83145718032</v>
      </c>
      <c r="G155" s="6">
        <f t="shared" si="22"/>
        <v>209856.6681295024</v>
      </c>
      <c r="H155" s="1">
        <f t="shared" si="23"/>
        <v>31928.16854281954</v>
      </c>
      <c r="I155" s="16">
        <f t="shared" si="24"/>
        <v>31928.16854281968</v>
      </c>
    </row>
    <row r="156" spans="1:9" ht="12.75">
      <c r="A156" s="21">
        <f t="shared" si="18"/>
        <v>12</v>
      </c>
      <c r="B156">
        <v>144</v>
      </c>
      <c r="C156" s="1">
        <f t="shared" si="19"/>
        <v>1467.529147758755</v>
      </c>
      <c r="D156" s="1">
        <f t="shared" si="20"/>
        <v>347.0502713775529</v>
      </c>
      <c r="E156" s="16">
        <f t="shared" si="21"/>
        <v>1120.478876381202</v>
      </c>
      <c r="F156" s="16">
        <f t="shared" si="17"/>
        <v>167724.78118580277</v>
      </c>
      <c r="G156" s="6">
        <f t="shared" si="22"/>
        <v>211324.19727726115</v>
      </c>
      <c r="H156" s="1">
        <f t="shared" si="23"/>
        <v>32275.218814197095</v>
      </c>
      <c r="I156" s="16">
        <f t="shared" si="24"/>
        <v>32275.21881419723</v>
      </c>
    </row>
    <row r="157" spans="1:9" ht="12.75">
      <c r="A157" s="21">
        <f t="shared" si="18"/>
      </c>
      <c r="B157">
        <v>145</v>
      </c>
      <c r="C157" s="1">
        <f t="shared" si="19"/>
        <v>1467.529147758755</v>
      </c>
      <c r="D157" s="1">
        <f t="shared" si="20"/>
        <v>349.3639398534033</v>
      </c>
      <c r="E157" s="16">
        <f t="shared" si="21"/>
        <v>1118.1652079053517</v>
      </c>
      <c r="F157" s="16">
        <f t="shared" si="17"/>
        <v>167375.41724594936</v>
      </c>
      <c r="G157" s="6">
        <f t="shared" si="22"/>
        <v>212791.7264250199</v>
      </c>
      <c r="H157" s="1">
        <f t="shared" si="23"/>
        <v>32624.582754050498</v>
      </c>
      <c r="I157" s="16">
        <f t="shared" si="24"/>
        <v>32624.582754050643</v>
      </c>
    </row>
    <row r="158" spans="1:9" ht="12.75">
      <c r="A158" s="21">
        <f t="shared" si="18"/>
      </c>
      <c r="B158">
        <v>146</v>
      </c>
      <c r="C158" s="1">
        <f t="shared" si="19"/>
        <v>1467.529147758755</v>
      </c>
      <c r="D158" s="1">
        <f t="shared" si="20"/>
        <v>351.6930327857592</v>
      </c>
      <c r="E158" s="16">
        <f t="shared" si="21"/>
        <v>1115.8361149729958</v>
      </c>
      <c r="F158" s="16">
        <f t="shared" si="17"/>
        <v>167023.7242131636</v>
      </c>
      <c r="G158" s="6">
        <f t="shared" si="22"/>
        <v>214259.25557277867</v>
      </c>
      <c r="H158" s="1">
        <f t="shared" si="23"/>
        <v>32976.27578683626</v>
      </c>
      <c r="I158" s="16">
        <f t="shared" si="24"/>
        <v>32976.2757868364</v>
      </c>
    </row>
    <row r="159" spans="1:9" ht="12.75">
      <c r="A159" s="21">
        <f t="shared" si="18"/>
      </c>
      <c r="B159">
        <v>147</v>
      </c>
      <c r="C159" s="1">
        <f t="shared" si="19"/>
        <v>1467.529147758755</v>
      </c>
      <c r="D159" s="1">
        <f t="shared" si="20"/>
        <v>354.0376530043309</v>
      </c>
      <c r="E159" s="16">
        <f t="shared" si="21"/>
        <v>1113.4914947544241</v>
      </c>
      <c r="F159" s="16">
        <f t="shared" si="17"/>
        <v>166669.68656015926</v>
      </c>
      <c r="G159" s="6">
        <f t="shared" si="22"/>
        <v>215726.78472053743</v>
      </c>
      <c r="H159" s="1">
        <f t="shared" si="23"/>
        <v>33330.31343984059</v>
      </c>
      <c r="I159" s="16">
        <f t="shared" si="24"/>
        <v>33330.31343984074</v>
      </c>
    </row>
    <row r="160" spans="1:9" ht="12.75">
      <c r="A160" s="21">
        <f t="shared" si="18"/>
      </c>
      <c r="B160">
        <v>148</v>
      </c>
      <c r="C160" s="1">
        <f t="shared" si="19"/>
        <v>1467.529147758755</v>
      </c>
      <c r="D160" s="1">
        <f t="shared" si="20"/>
        <v>356.39790402435983</v>
      </c>
      <c r="E160" s="16">
        <f t="shared" si="21"/>
        <v>1111.1312437343952</v>
      </c>
      <c r="F160" s="16">
        <f t="shared" si="17"/>
        <v>166313.2886561349</v>
      </c>
      <c r="G160" s="6">
        <f t="shared" si="22"/>
        <v>217194.3138682962</v>
      </c>
      <c r="H160" s="1">
        <f t="shared" si="23"/>
        <v>33686.71134386495</v>
      </c>
      <c r="I160" s="16">
        <f t="shared" si="24"/>
        <v>33686.711343865114</v>
      </c>
    </row>
    <row r="161" spans="1:9" ht="12.75">
      <c r="A161" s="21">
        <f t="shared" si="18"/>
      </c>
      <c r="B161">
        <v>149</v>
      </c>
      <c r="C161" s="1">
        <f t="shared" si="19"/>
        <v>1467.529147758755</v>
      </c>
      <c r="D161" s="1">
        <f t="shared" si="20"/>
        <v>358.773890051189</v>
      </c>
      <c r="E161" s="16">
        <f t="shared" si="21"/>
        <v>1108.755257707566</v>
      </c>
      <c r="F161" s="16">
        <f t="shared" si="17"/>
        <v>165954.5147660837</v>
      </c>
      <c r="G161" s="6">
        <f t="shared" si="22"/>
        <v>218661.84301605495</v>
      </c>
      <c r="H161" s="1">
        <f t="shared" si="23"/>
        <v>34045.48523391614</v>
      </c>
      <c r="I161" s="16">
        <f t="shared" si="24"/>
        <v>34045.48523391629</v>
      </c>
    </row>
    <row r="162" spans="1:9" ht="12.75">
      <c r="A162" s="21">
        <f t="shared" si="18"/>
      </c>
      <c r="B162">
        <v>150</v>
      </c>
      <c r="C162" s="1">
        <f t="shared" si="19"/>
        <v>1467.529147758755</v>
      </c>
      <c r="D162" s="1">
        <f t="shared" si="20"/>
        <v>361.1657159848637</v>
      </c>
      <c r="E162" s="16">
        <f t="shared" si="21"/>
        <v>1106.3634317738913</v>
      </c>
      <c r="F162" s="16">
        <f t="shared" si="17"/>
        <v>165593.34905009886</v>
      </c>
      <c r="G162" s="6">
        <f t="shared" si="22"/>
        <v>220129.3721638137</v>
      </c>
      <c r="H162" s="1">
        <f t="shared" si="23"/>
        <v>34406.650949901</v>
      </c>
      <c r="I162" s="16">
        <f t="shared" si="24"/>
        <v>34406.650949901144</v>
      </c>
    </row>
    <row r="163" spans="1:9" ht="12.75">
      <c r="A163" s="21">
        <f t="shared" si="18"/>
      </c>
      <c r="B163">
        <v>151</v>
      </c>
      <c r="C163" s="1">
        <f t="shared" si="19"/>
        <v>1467.529147758755</v>
      </c>
      <c r="D163" s="1">
        <f t="shared" si="20"/>
        <v>363.57348742476256</v>
      </c>
      <c r="E163" s="16">
        <f t="shared" si="21"/>
        <v>1103.9556603339925</v>
      </c>
      <c r="F163" s="16">
        <f t="shared" si="17"/>
        <v>165229.7755626741</v>
      </c>
      <c r="G163" s="6">
        <f t="shared" si="22"/>
        <v>221596.90131157247</v>
      </c>
      <c r="H163" s="1">
        <f t="shared" si="23"/>
        <v>34770.22443732576</v>
      </c>
      <c r="I163" s="16">
        <f t="shared" si="24"/>
        <v>34770.2244373259</v>
      </c>
    </row>
    <row r="164" spans="1:9" ht="12.75">
      <c r="A164" s="21">
        <f t="shared" si="18"/>
      </c>
      <c r="B164">
        <v>152</v>
      </c>
      <c r="C164" s="1">
        <f t="shared" si="19"/>
        <v>1467.529147758755</v>
      </c>
      <c r="D164" s="1">
        <f t="shared" si="20"/>
        <v>365.9973106742609</v>
      </c>
      <c r="E164" s="16">
        <f t="shared" si="21"/>
        <v>1101.531837084494</v>
      </c>
      <c r="F164" s="16">
        <f t="shared" si="17"/>
        <v>164863.77825199984</v>
      </c>
      <c r="G164" s="6">
        <f t="shared" si="22"/>
        <v>223064.43045933123</v>
      </c>
      <c r="H164" s="1">
        <f t="shared" si="23"/>
        <v>35136.221748000025</v>
      </c>
      <c r="I164" s="16">
        <f t="shared" si="24"/>
        <v>35136.22174800016</v>
      </c>
    </row>
    <row r="165" spans="1:9" ht="12.75">
      <c r="A165" s="21">
        <f t="shared" si="18"/>
      </c>
      <c r="B165">
        <v>153</v>
      </c>
      <c r="C165" s="1">
        <f t="shared" si="19"/>
        <v>1467.529147758755</v>
      </c>
      <c r="D165" s="1">
        <f t="shared" si="20"/>
        <v>368.43729274542284</v>
      </c>
      <c r="E165" s="16">
        <f t="shared" si="21"/>
        <v>1099.0918550133322</v>
      </c>
      <c r="F165" s="16">
        <f t="shared" si="17"/>
        <v>164495.34095925442</v>
      </c>
      <c r="G165" s="6">
        <f t="shared" si="22"/>
        <v>224531.95960709</v>
      </c>
      <c r="H165" s="1">
        <f t="shared" si="23"/>
        <v>35504.65904074545</v>
      </c>
      <c r="I165" s="16">
        <f t="shared" si="24"/>
        <v>35504.65904074558</v>
      </c>
    </row>
    <row r="166" spans="1:9" ht="12.75">
      <c r="A166" s="21">
        <f t="shared" si="18"/>
      </c>
      <c r="B166">
        <v>154</v>
      </c>
      <c r="C166" s="1">
        <f t="shared" si="19"/>
        <v>1467.529147758755</v>
      </c>
      <c r="D166" s="1">
        <f t="shared" si="20"/>
        <v>370.8935413637255</v>
      </c>
      <c r="E166" s="16">
        <f t="shared" si="21"/>
        <v>1096.6356063950295</v>
      </c>
      <c r="F166" s="16">
        <f t="shared" si="17"/>
        <v>164124.44741789068</v>
      </c>
      <c r="G166" s="6">
        <f t="shared" si="22"/>
        <v>225999.48875484875</v>
      </c>
      <c r="H166" s="1">
        <f t="shared" si="23"/>
        <v>35875.55258210917</v>
      </c>
      <c r="I166" s="16">
        <f t="shared" si="24"/>
        <v>35875.55258210932</v>
      </c>
    </row>
    <row r="167" spans="1:9" ht="12.75">
      <c r="A167" s="21">
        <f t="shared" si="18"/>
      </c>
      <c r="B167">
        <v>155</v>
      </c>
      <c r="C167" s="1">
        <f t="shared" si="19"/>
        <v>1467.529147758755</v>
      </c>
      <c r="D167" s="1">
        <f t="shared" si="20"/>
        <v>373.36616497281716</v>
      </c>
      <c r="E167" s="16">
        <f t="shared" si="21"/>
        <v>1094.1629827859379</v>
      </c>
      <c r="F167" s="16">
        <f t="shared" si="17"/>
        <v>163751.08125291785</v>
      </c>
      <c r="G167" s="6">
        <f t="shared" si="22"/>
        <v>227467.0179026075</v>
      </c>
      <c r="H167" s="1">
        <f t="shared" si="23"/>
        <v>36248.91874708199</v>
      </c>
      <c r="I167" s="16">
        <f t="shared" si="24"/>
        <v>36248.91874708215</v>
      </c>
    </row>
    <row r="168" spans="1:9" ht="12.75">
      <c r="A168" s="21">
        <f t="shared" si="18"/>
        <v>13</v>
      </c>
      <c r="B168">
        <v>156</v>
      </c>
      <c r="C168" s="1">
        <f t="shared" si="19"/>
        <v>1467.529147758755</v>
      </c>
      <c r="D168" s="1">
        <f t="shared" si="20"/>
        <v>375.85527273930256</v>
      </c>
      <c r="E168" s="16">
        <f t="shared" si="21"/>
        <v>1091.6738750194525</v>
      </c>
      <c r="F168" s="16">
        <f t="shared" si="17"/>
        <v>163375.22598017854</v>
      </c>
      <c r="G168" s="6">
        <f t="shared" si="22"/>
        <v>228934.54705036627</v>
      </c>
      <c r="H168" s="1">
        <f t="shared" si="23"/>
        <v>36624.77401982129</v>
      </c>
      <c r="I168" s="16">
        <f t="shared" si="24"/>
        <v>36624.77401982146</v>
      </c>
    </row>
    <row r="169" spans="1:9" ht="12.75">
      <c r="A169" s="21">
        <f t="shared" si="18"/>
      </c>
      <c r="B169">
        <v>157</v>
      </c>
      <c r="C169" s="1">
        <f t="shared" si="19"/>
        <v>1467.529147758755</v>
      </c>
      <c r="D169" s="1">
        <f t="shared" si="20"/>
        <v>378.36097455756476</v>
      </c>
      <c r="E169" s="16">
        <f t="shared" si="21"/>
        <v>1089.1681732011903</v>
      </c>
      <c r="F169" s="16">
        <f t="shared" si="17"/>
        <v>162996.865005621</v>
      </c>
      <c r="G169" s="6">
        <f t="shared" si="22"/>
        <v>230402.07619812503</v>
      </c>
      <c r="H169" s="1">
        <f t="shared" si="23"/>
        <v>37003.13499437886</v>
      </c>
      <c r="I169" s="16">
        <f t="shared" si="24"/>
        <v>37003.13499437901</v>
      </c>
    </row>
    <row r="170" spans="1:9" ht="12.75">
      <c r="A170" s="21">
        <f t="shared" si="18"/>
      </c>
      <c r="B170">
        <v>158</v>
      </c>
      <c r="C170" s="1">
        <f t="shared" si="19"/>
        <v>1467.529147758755</v>
      </c>
      <c r="D170" s="1">
        <f t="shared" si="20"/>
        <v>380.88338105461503</v>
      </c>
      <c r="E170" s="16">
        <f t="shared" si="21"/>
        <v>1086.64576670414</v>
      </c>
      <c r="F170" s="16">
        <f t="shared" si="17"/>
        <v>162615.98162456637</v>
      </c>
      <c r="G170" s="6">
        <f t="shared" si="22"/>
        <v>231869.60534588379</v>
      </c>
      <c r="H170" s="1">
        <f t="shared" si="23"/>
        <v>37384.01837543347</v>
      </c>
      <c r="I170" s="16">
        <f t="shared" si="24"/>
        <v>37384.01837543363</v>
      </c>
    </row>
    <row r="171" spans="1:9" ht="12.75">
      <c r="A171" s="21">
        <f t="shared" si="18"/>
      </c>
      <c r="B171">
        <v>159</v>
      </c>
      <c r="C171" s="1">
        <f t="shared" si="19"/>
        <v>1467.529147758755</v>
      </c>
      <c r="D171" s="1">
        <f t="shared" si="20"/>
        <v>383.42260359497914</v>
      </c>
      <c r="E171" s="16">
        <f t="shared" si="21"/>
        <v>1084.1065441637759</v>
      </c>
      <c r="F171" s="16">
        <f t="shared" si="17"/>
        <v>162232.55902097138</v>
      </c>
      <c r="G171" s="6">
        <f t="shared" si="22"/>
        <v>233337.13449364254</v>
      </c>
      <c r="H171" s="1">
        <f t="shared" si="23"/>
        <v>37767.44097902845</v>
      </c>
      <c r="I171" s="16">
        <f t="shared" si="24"/>
        <v>37767.440979028615</v>
      </c>
    </row>
    <row r="172" spans="1:9" ht="12.75">
      <c r="A172" s="21">
        <f t="shared" si="18"/>
      </c>
      <c r="B172">
        <v>160</v>
      </c>
      <c r="C172" s="1">
        <f t="shared" si="19"/>
        <v>1467.529147758755</v>
      </c>
      <c r="D172" s="1">
        <f t="shared" si="20"/>
        <v>385.97875428561247</v>
      </c>
      <c r="E172" s="16">
        <f t="shared" si="21"/>
        <v>1081.5503934731425</v>
      </c>
      <c r="F172" s="16">
        <f t="shared" si="17"/>
        <v>161846.58026668578</v>
      </c>
      <c r="G172" s="6">
        <f t="shared" si="22"/>
        <v>234804.6636414013</v>
      </c>
      <c r="H172" s="1">
        <f t="shared" si="23"/>
        <v>38153.41973331406</v>
      </c>
      <c r="I172" s="16">
        <f t="shared" si="24"/>
        <v>38153.41973331422</v>
      </c>
    </row>
    <row r="173" spans="1:9" ht="12.75">
      <c r="A173" s="21">
        <f t="shared" si="18"/>
      </c>
      <c r="B173">
        <v>161</v>
      </c>
      <c r="C173" s="1">
        <f t="shared" si="19"/>
        <v>1467.529147758755</v>
      </c>
      <c r="D173" s="1">
        <f t="shared" si="20"/>
        <v>388.5519459808497</v>
      </c>
      <c r="E173" s="16">
        <f t="shared" si="21"/>
        <v>1078.9772017779053</v>
      </c>
      <c r="F173" s="16">
        <f t="shared" si="17"/>
        <v>161458.02832070494</v>
      </c>
      <c r="G173" s="6">
        <f t="shared" si="22"/>
        <v>236272.19278916006</v>
      </c>
      <c r="H173" s="1">
        <f t="shared" si="23"/>
        <v>38541.97167929491</v>
      </c>
      <c r="I173" s="16">
        <f t="shared" si="24"/>
        <v>38541.971679295064</v>
      </c>
    </row>
    <row r="174" spans="1:9" ht="12.75">
      <c r="A174" s="21">
        <f t="shared" si="18"/>
      </c>
      <c r="B174">
        <v>162</v>
      </c>
      <c r="C174" s="1">
        <f t="shared" si="19"/>
        <v>1467.529147758755</v>
      </c>
      <c r="D174" s="1">
        <f t="shared" si="20"/>
        <v>391.1422922873887</v>
      </c>
      <c r="E174" s="16">
        <f t="shared" si="21"/>
        <v>1076.3868554713663</v>
      </c>
      <c r="F174" s="16">
        <f t="shared" si="17"/>
        <v>161066.88602841756</v>
      </c>
      <c r="G174" s="6">
        <f t="shared" si="22"/>
        <v>237739.72193691882</v>
      </c>
      <c r="H174" s="1">
        <f t="shared" si="23"/>
        <v>38933.1139715823</v>
      </c>
      <c r="I174" s="16">
        <f t="shared" si="24"/>
        <v>38933.11397158244</v>
      </c>
    </row>
    <row r="175" spans="1:9" ht="12.75">
      <c r="A175" s="21">
        <f t="shared" si="18"/>
      </c>
      <c r="B175">
        <v>163</v>
      </c>
      <c r="C175" s="1">
        <f t="shared" si="19"/>
        <v>1467.529147758755</v>
      </c>
      <c r="D175" s="1">
        <f t="shared" si="20"/>
        <v>393.74990756930447</v>
      </c>
      <c r="E175" s="16">
        <f t="shared" si="21"/>
        <v>1073.7792401894505</v>
      </c>
      <c r="F175" s="16">
        <f t="shared" si="17"/>
        <v>160673.13612084827</v>
      </c>
      <c r="G175" s="6">
        <f t="shared" si="22"/>
        <v>239207.25108467758</v>
      </c>
      <c r="H175" s="1">
        <f t="shared" si="23"/>
        <v>39326.863879151606</v>
      </c>
      <c r="I175" s="16">
        <f t="shared" si="24"/>
        <v>39326.86387915173</v>
      </c>
    </row>
    <row r="176" spans="1:9" ht="12.75">
      <c r="A176" s="21">
        <f t="shared" si="18"/>
      </c>
      <c r="B176">
        <v>164</v>
      </c>
      <c r="C176" s="1">
        <f t="shared" si="19"/>
        <v>1467.529147758755</v>
      </c>
      <c r="D176" s="1">
        <f t="shared" si="20"/>
        <v>396.3749069531</v>
      </c>
      <c r="E176" s="16">
        <f t="shared" si="21"/>
        <v>1071.154240805655</v>
      </c>
      <c r="F176" s="16">
        <f t="shared" si="17"/>
        <v>160276.76121389517</v>
      </c>
      <c r="G176" s="6">
        <f t="shared" si="22"/>
        <v>240674.78023243634</v>
      </c>
      <c r="H176" s="1">
        <f t="shared" si="23"/>
        <v>39723.2387861047</v>
      </c>
      <c r="I176" s="16">
        <f t="shared" si="24"/>
        <v>39723.238786104834</v>
      </c>
    </row>
    <row r="177" spans="1:9" ht="12.75">
      <c r="A177" s="21">
        <f t="shared" si="18"/>
      </c>
      <c r="B177">
        <v>165</v>
      </c>
      <c r="C177" s="1">
        <f t="shared" si="19"/>
        <v>1467.529147758755</v>
      </c>
      <c r="D177" s="1">
        <f t="shared" si="20"/>
        <v>399.01740633278723</v>
      </c>
      <c r="E177" s="16">
        <f t="shared" si="21"/>
        <v>1068.5117414259678</v>
      </c>
      <c r="F177" s="16">
        <f t="shared" si="17"/>
        <v>159877.74380756236</v>
      </c>
      <c r="G177" s="6">
        <f t="shared" si="22"/>
        <v>242142.3093801951</v>
      </c>
      <c r="H177" s="1">
        <f t="shared" si="23"/>
        <v>40122.25619243749</v>
      </c>
      <c r="I177" s="16">
        <f t="shared" si="24"/>
        <v>40122.256192437635</v>
      </c>
    </row>
    <row r="178" spans="1:9" ht="12.75">
      <c r="A178" s="21">
        <f t="shared" si="18"/>
      </c>
      <c r="B178">
        <v>166</v>
      </c>
      <c r="C178" s="1">
        <f t="shared" si="19"/>
        <v>1467.529147758755</v>
      </c>
      <c r="D178" s="1">
        <f t="shared" si="20"/>
        <v>401.677522375006</v>
      </c>
      <c r="E178" s="16">
        <f t="shared" si="21"/>
        <v>1065.851625383749</v>
      </c>
      <c r="F178" s="16">
        <f t="shared" si="17"/>
        <v>159476.06628518735</v>
      </c>
      <c r="G178" s="6">
        <f t="shared" si="22"/>
        <v>243609.83852795386</v>
      </c>
      <c r="H178" s="1">
        <f t="shared" si="23"/>
        <v>40523.9337148125</v>
      </c>
      <c r="I178" s="16">
        <f t="shared" si="24"/>
        <v>40523.93371481265</v>
      </c>
    </row>
    <row r="179" spans="1:9" ht="12.75">
      <c r="A179" s="21">
        <f t="shared" si="18"/>
      </c>
      <c r="B179">
        <v>167</v>
      </c>
      <c r="C179" s="1">
        <f t="shared" si="19"/>
        <v>1467.529147758755</v>
      </c>
      <c r="D179" s="1">
        <f t="shared" si="20"/>
        <v>404.3553725241727</v>
      </c>
      <c r="E179" s="16">
        <f t="shared" si="21"/>
        <v>1063.1737752345823</v>
      </c>
      <c r="F179" s="16">
        <f t="shared" si="17"/>
        <v>159071.71091266317</v>
      </c>
      <c r="G179" s="6">
        <f t="shared" si="22"/>
        <v>245077.36767571262</v>
      </c>
      <c r="H179" s="1">
        <f t="shared" si="23"/>
        <v>40928.28908733667</v>
      </c>
      <c r="I179" s="16">
        <f t="shared" si="24"/>
        <v>40928.28908733683</v>
      </c>
    </row>
    <row r="180" spans="1:9" ht="12.75">
      <c r="A180" s="21">
        <f t="shared" si="18"/>
        <v>14</v>
      </c>
      <c r="B180">
        <v>168</v>
      </c>
      <c r="C180" s="1">
        <f t="shared" si="19"/>
        <v>1467.529147758755</v>
      </c>
      <c r="D180" s="1">
        <f t="shared" si="20"/>
        <v>407.0510750076671</v>
      </c>
      <c r="E180" s="16">
        <f t="shared" si="21"/>
        <v>1060.478072751088</v>
      </c>
      <c r="F180" s="16">
        <f t="shared" si="17"/>
        <v>158664.6598376555</v>
      </c>
      <c r="G180" s="6">
        <f t="shared" si="22"/>
        <v>246544.89682347138</v>
      </c>
      <c r="H180" s="1">
        <f t="shared" si="23"/>
        <v>41335.340162344335</v>
      </c>
      <c r="I180" s="16">
        <f t="shared" si="24"/>
        <v>41335.34016234451</v>
      </c>
    </row>
    <row r="181" spans="1:9" ht="12.75">
      <c r="A181" s="21">
        <f t="shared" si="18"/>
      </c>
      <c r="B181">
        <v>169</v>
      </c>
      <c r="C181" s="1">
        <f t="shared" si="19"/>
        <v>1467.529147758755</v>
      </c>
      <c r="D181" s="1">
        <f t="shared" si="20"/>
        <v>409.76474884105164</v>
      </c>
      <c r="E181" s="16">
        <f t="shared" si="21"/>
        <v>1057.7643989177034</v>
      </c>
      <c r="F181" s="16">
        <f t="shared" si="17"/>
        <v>158254.89508881443</v>
      </c>
      <c r="G181" s="6">
        <f t="shared" si="22"/>
        <v>248012.42597123014</v>
      </c>
      <c r="H181" s="1">
        <f t="shared" si="23"/>
        <v>41745.104911185386</v>
      </c>
      <c r="I181" s="16">
        <f t="shared" si="24"/>
        <v>41745.10491118557</v>
      </c>
    </row>
    <row r="182" spans="1:9" ht="12.75">
      <c r="A182" s="21">
        <f t="shared" si="18"/>
      </c>
      <c r="B182">
        <v>170</v>
      </c>
      <c r="C182" s="1">
        <f t="shared" si="19"/>
        <v>1467.529147758755</v>
      </c>
      <c r="D182" s="1">
        <f t="shared" si="20"/>
        <v>412.4965138333255</v>
      </c>
      <c r="E182" s="16">
        <f t="shared" si="21"/>
        <v>1055.0326339254295</v>
      </c>
      <c r="F182" s="16">
        <f t="shared" si="17"/>
        <v>157842.3985749811</v>
      </c>
      <c r="G182" s="6">
        <f t="shared" si="22"/>
        <v>249479.9551189889</v>
      </c>
      <c r="H182" s="1">
        <f t="shared" si="23"/>
        <v>42157.601425018715</v>
      </c>
      <c r="I182" s="16">
        <f t="shared" si="24"/>
        <v>42157.60142501889</v>
      </c>
    </row>
    <row r="183" spans="1:9" ht="12.75">
      <c r="A183" s="21">
        <f t="shared" si="18"/>
      </c>
      <c r="B183">
        <v>171</v>
      </c>
      <c r="C183" s="1">
        <f t="shared" si="19"/>
        <v>1467.529147758755</v>
      </c>
      <c r="D183" s="1">
        <f t="shared" si="20"/>
        <v>415.2464905922143</v>
      </c>
      <c r="E183" s="16">
        <f t="shared" si="21"/>
        <v>1052.2826571665407</v>
      </c>
      <c r="F183" s="16">
        <f t="shared" si="17"/>
        <v>157427.1520843889</v>
      </c>
      <c r="G183" s="6">
        <f t="shared" si="22"/>
        <v>250947.48426674766</v>
      </c>
      <c r="H183" s="1">
        <f t="shared" si="23"/>
        <v>42572.84791561093</v>
      </c>
      <c r="I183" s="16">
        <f t="shared" si="24"/>
        <v>42572.84791561111</v>
      </c>
    </row>
    <row r="184" spans="1:9" ht="12.75">
      <c r="A184" s="21">
        <f t="shared" si="18"/>
      </c>
      <c r="B184">
        <v>172</v>
      </c>
      <c r="C184" s="1">
        <f t="shared" si="19"/>
        <v>1467.529147758755</v>
      </c>
      <c r="D184" s="1">
        <f t="shared" si="20"/>
        <v>418.0148005294957</v>
      </c>
      <c r="E184" s="16">
        <f t="shared" si="21"/>
        <v>1049.5143472292593</v>
      </c>
      <c r="F184" s="16">
        <f t="shared" si="17"/>
        <v>157009.1372838594</v>
      </c>
      <c r="G184" s="6">
        <f t="shared" si="22"/>
        <v>252415.01341450642</v>
      </c>
      <c r="H184" s="1">
        <f t="shared" si="23"/>
        <v>42990.86271614043</v>
      </c>
      <c r="I184" s="16">
        <f t="shared" si="24"/>
        <v>42990.862716140604</v>
      </c>
    </row>
    <row r="185" spans="1:9" ht="12.75">
      <c r="A185" s="21">
        <f t="shared" si="18"/>
      </c>
      <c r="B185">
        <v>173</v>
      </c>
      <c r="C185" s="1">
        <f t="shared" si="19"/>
        <v>1467.529147758755</v>
      </c>
      <c r="D185" s="1">
        <f t="shared" si="20"/>
        <v>420.80156586635894</v>
      </c>
      <c r="E185" s="16">
        <f t="shared" si="21"/>
        <v>1046.727581892396</v>
      </c>
      <c r="F185" s="16">
        <f t="shared" si="17"/>
        <v>156588.33571799303</v>
      </c>
      <c r="G185" s="6">
        <f t="shared" si="22"/>
        <v>253882.54256226518</v>
      </c>
      <c r="H185" s="1">
        <f t="shared" si="23"/>
        <v>43411.66428200679</v>
      </c>
      <c r="I185" s="16">
        <f t="shared" si="24"/>
        <v>43411.66428200697</v>
      </c>
    </row>
    <row r="186" spans="1:9" ht="12.75">
      <c r="A186" s="21">
        <f t="shared" si="18"/>
      </c>
      <c r="B186">
        <v>174</v>
      </c>
      <c r="C186" s="1">
        <f t="shared" si="19"/>
        <v>1467.529147758755</v>
      </c>
      <c r="D186" s="1">
        <f t="shared" si="20"/>
        <v>423.6069096388014</v>
      </c>
      <c r="E186" s="16">
        <f t="shared" si="21"/>
        <v>1043.9222381199536</v>
      </c>
      <c r="F186" s="16">
        <f t="shared" si="17"/>
        <v>156164.72880835424</v>
      </c>
      <c r="G186" s="6">
        <f t="shared" si="22"/>
        <v>255350.07171002394</v>
      </c>
      <c r="H186" s="1">
        <f t="shared" si="23"/>
        <v>43835.27119164559</v>
      </c>
      <c r="I186" s="16">
        <f t="shared" si="24"/>
        <v>43835.27119164576</v>
      </c>
    </row>
    <row r="187" spans="1:9" ht="12.75">
      <c r="A187" s="21">
        <f t="shared" si="18"/>
      </c>
      <c r="B187">
        <v>175</v>
      </c>
      <c r="C187" s="1">
        <f t="shared" si="19"/>
        <v>1467.529147758755</v>
      </c>
      <c r="D187" s="1">
        <f t="shared" si="20"/>
        <v>426.43095570306014</v>
      </c>
      <c r="E187" s="16">
        <f t="shared" si="21"/>
        <v>1041.0981920556949</v>
      </c>
      <c r="F187" s="16">
        <f t="shared" si="17"/>
        <v>155738.2978526512</v>
      </c>
      <c r="G187" s="6">
        <f t="shared" si="22"/>
        <v>256817.6008577827</v>
      </c>
      <c r="H187" s="1">
        <f t="shared" si="23"/>
        <v>44261.702147348646</v>
      </c>
      <c r="I187" s="16">
        <f t="shared" si="24"/>
        <v>44261.70214734881</v>
      </c>
    </row>
    <row r="188" spans="1:9" ht="12.75">
      <c r="A188" s="21">
        <f t="shared" si="18"/>
      </c>
      <c r="B188">
        <v>176</v>
      </c>
      <c r="C188" s="1">
        <f t="shared" si="19"/>
        <v>1467.529147758755</v>
      </c>
      <c r="D188" s="1">
        <f t="shared" si="20"/>
        <v>429.2738287410805</v>
      </c>
      <c r="E188" s="16">
        <f t="shared" si="21"/>
        <v>1038.2553190176745</v>
      </c>
      <c r="F188" s="16">
        <f t="shared" si="17"/>
        <v>155309.0240239101</v>
      </c>
      <c r="G188" s="6">
        <f t="shared" si="22"/>
        <v>258285.13000554146</v>
      </c>
      <c r="H188" s="1">
        <f t="shared" si="23"/>
        <v>44690.97597608973</v>
      </c>
      <c r="I188" s="16">
        <f t="shared" si="24"/>
        <v>44690.97597608989</v>
      </c>
    </row>
    <row r="189" spans="1:9" ht="12.75">
      <c r="A189" s="21">
        <f t="shared" si="18"/>
      </c>
      <c r="B189">
        <v>177</v>
      </c>
      <c r="C189" s="1">
        <f t="shared" si="19"/>
        <v>1467.529147758755</v>
      </c>
      <c r="D189" s="1">
        <f t="shared" si="20"/>
        <v>432.135654266021</v>
      </c>
      <c r="E189" s="16">
        <f t="shared" si="21"/>
        <v>1035.393493492734</v>
      </c>
      <c r="F189" s="16">
        <f t="shared" si="17"/>
        <v>154876.8883696441</v>
      </c>
      <c r="G189" s="6">
        <f t="shared" si="22"/>
        <v>259752.65915330022</v>
      </c>
      <c r="H189" s="1">
        <f t="shared" si="23"/>
        <v>45123.11163035575</v>
      </c>
      <c r="I189" s="16">
        <f t="shared" si="24"/>
        <v>45123.11163035591</v>
      </c>
    </row>
    <row r="190" spans="1:9" ht="12.75">
      <c r="A190" s="21">
        <f t="shared" si="18"/>
      </c>
      <c r="B190">
        <v>178</v>
      </c>
      <c r="C190" s="1">
        <f t="shared" si="19"/>
        <v>1467.529147758755</v>
      </c>
      <c r="D190" s="1">
        <f t="shared" si="20"/>
        <v>435.01655862779444</v>
      </c>
      <c r="E190" s="16">
        <f t="shared" si="21"/>
        <v>1032.5125891309606</v>
      </c>
      <c r="F190" s="16">
        <f t="shared" si="17"/>
        <v>154441.8718110163</v>
      </c>
      <c r="G190" s="6">
        <f t="shared" si="22"/>
        <v>261220.18830105898</v>
      </c>
      <c r="H190" s="1">
        <f t="shared" si="23"/>
        <v>45558.128188983545</v>
      </c>
      <c r="I190" s="16">
        <f t="shared" si="24"/>
        <v>45558.12818898371</v>
      </c>
    </row>
    <row r="191" spans="1:9" ht="12.75">
      <c r="A191" s="21">
        <f t="shared" si="18"/>
      </c>
      <c r="B191">
        <v>179</v>
      </c>
      <c r="C191" s="1">
        <f t="shared" si="19"/>
        <v>1467.529147758755</v>
      </c>
      <c r="D191" s="1">
        <f t="shared" si="20"/>
        <v>437.9166690186464</v>
      </c>
      <c r="E191" s="16">
        <f t="shared" si="21"/>
        <v>1029.6124787401086</v>
      </c>
      <c r="F191" s="16">
        <f t="shared" si="17"/>
        <v>154003.95514199763</v>
      </c>
      <c r="G191" s="6">
        <f t="shared" si="22"/>
        <v>262687.71744881774</v>
      </c>
      <c r="H191" s="1">
        <f t="shared" si="23"/>
        <v>45996.04485800219</v>
      </c>
      <c r="I191" s="16">
        <f t="shared" si="24"/>
        <v>45996.044858002366</v>
      </c>
    </row>
    <row r="192" spans="1:9" ht="12.75">
      <c r="A192" s="21">
        <f t="shared" si="18"/>
        <v>15</v>
      </c>
      <c r="B192">
        <v>180</v>
      </c>
      <c r="C192" s="1">
        <f t="shared" si="19"/>
        <v>1467.529147758755</v>
      </c>
      <c r="D192" s="1">
        <f t="shared" si="20"/>
        <v>440.8361134787708</v>
      </c>
      <c r="E192" s="16">
        <f t="shared" si="21"/>
        <v>1026.6930342799842</v>
      </c>
      <c r="F192" s="16">
        <f t="shared" si="17"/>
        <v>153563.11902851885</v>
      </c>
      <c r="G192" s="6">
        <f t="shared" si="22"/>
        <v>264155.2465965765</v>
      </c>
      <c r="H192" s="1">
        <f t="shared" si="23"/>
        <v>46436.88097148096</v>
      </c>
      <c r="I192" s="16">
        <f t="shared" si="24"/>
        <v>46436.88097148115</v>
      </c>
    </row>
    <row r="193" spans="1:9" ht="12.75">
      <c r="A193" s="21">
        <f t="shared" si="18"/>
      </c>
      <c r="B193">
        <v>181</v>
      </c>
      <c r="C193" s="1">
        <f t="shared" si="19"/>
        <v>1467.529147758755</v>
      </c>
      <c r="D193" s="1">
        <f t="shared" si="20"/>
        <v>443.77502090196265</v>
      </c>
      <c r="E193" s="16">
        <f t="shared" si="21"/>
        <v>1023.7541268567924</v>
      </c>
      <c r="F193" s="16">
        <f t="shared" si="17"/>
        <v>153119.3440076169</v>
      </c>
      <c r="G193" s="6">
        <f t="shared" si="22"/>
        <v>265622.7757443352</v>
      </c>
      <c r="H193" s="1">
        <f t="shared" si="23"/>
        <v>46880.655992382926</v>
      </c>
      <c r="I193" s="16">
        <f t="shared" si="24"/>
        <v>46880.65599238311</v>
      </c>
    </row>
    <row r="194" spans="1:9" ht="12.75">
      <c r="A194" s="21">
        <f t="shared" si="18"/>
      </c>
      <c r="B194">
        <v>182</v>
      </c>
      <c r="C194" s="1">
        <f t="shared" si="19"/>
        <v>1467.529147758755</v>
      </c>
      <c r="D194" s="1">
        <f t="shared" si="20"/>
        <v>446.733521041309</v>
      </c>
      <c r="E194" s="16">
        <f t="shared" si="21"/>
        <v>1020.795626717446</v>
      </c>
      <c r="F194" s="16">
        <f t="shared" si="17"/>
        <v>152672.61048657558</v>
      </c>
      <c r="G194" s="6">
        <f t="shared" si="22"/>
        <v>267090.30489209393</v>
      </c>
      <c r="H194" s="1">
        <f t="shared" si="23"/>
        <v>47327.389513424234</v>
      </c>
      <c r="I194" s="16">
        <f t="shared" si="24"/>
        <v>47327.38951342442</v>
      </c>
    </row>
    <row r="195" spans="1:9" ht="12.75">
      <c r="A195" s="21">
        <f t="shared" si="18"/>
      </c>
      <c r="B195">
        <v>183</v>
      </c>
      <c r="C195" s="1">
        <f t="shared" si="19"/>
        <v>1467.529147758755</v>
      </c>
      <c r="D195" s="1">
        <f t="shared" si="20"/>
        <v>449.71174451491777</v>
      </c>
      <c r="E195" s="16">
        <f t="shared" si="21"/>
        <v>1017.8174032438372</v>
      </c>
      <c r="F195" s="16">
        <f t="shared" si="17"/>
        <v>152222.89874206067</v>
      </c>
      <c r="G195" s="6">
        <f t="shared" si="22"/>
        <v>268557.83403985266</v>
      </c>
      <c r="H195" s="1">
        <f t="shared" si="23"/>
        <v>47777.10125793915</v>
      </c>
      <c r="I195" s="16">
        <f t="shared" si="24"/>
        <v>47777.10125793933</v>
      </c>
    </row>
    <row r="196" spans="1:9" ht="12.75">
      <c r="A196" s="21">
        <f t="shared" si="18"/>
      </c>
      <c r="B196">
        <v>184</v>
      </c>
      <c r="C196" s="1">
        <f t="shared" si="19"/>
        <v>1467.529147758755</v>
      </c>
      <c r="D196" s="1">
        <f t="shared" si="20"/>
        <v>452.7098228116839</v>
      </c>
      <c r="E196" s="16">
        <f t="shared" si="21"/>
        <v>1014.8193249470711</v>
      </c>
      <c r="F196" s="16">
        <f aca="true" t="shared" si="25" ref="F196:F259">F195-D196</f>
        <v>151770.188919249</v>
      </c>
      <c r="G196" s="6">
        <f t="shared" si="22"/>
        <v>270025.3631876114</v>
      </c>
      <c r="H196" s="1">
        <f t="shared" si="23"/>
        <v>48229.811080750835</v>
      </c>
      <c r="I196" s="16">
        <f t="shared" si="24"/>
        <v>48229.81108075101</v>
      </c>
    </row>
    <row r="197" spans="1:9" ht="12.75">
      <c r="A197" s="21">
        <f t="shared" si="18"/>
      </c>
      <c r="B197">
        <v>185</v>
      </c>
      <c r="C197" s="1">
        <f t="shared" si="19"/>
        <v>1467.529147758755</v>
      </c>
      <c r="D197" s="1">
        <f t="shared" si="20"/>
        <v>455.7278882970951</v>
      </c>
      <c r="E197" s="16">
        <f t="shared" si="21"/>
        <v>1011.8012594616599</v>
      </c>
      <c r="F197" s="16">
        <f t="shared" si="25"/>
        <v>151314.4610309519</v>
      </c>
      <c r="G197" s="6">
        <f t="shared" si="22"/>
        <v>271492.8923353701</v>
      </c>
      <c r="H197" s="1">
        <f t="shared" si="23"/>
        <v>48685.53896904793</v>
      </c>
      <c r="I197" s="16">
        <f t="shared" si="24"/>
        <v>48685.538969048095</v>
      </c>
    </row>
    <row r="198" spans="1:9" ht="12.75">
      <c r="A198" s="21">
        <f t="shared" si="18"/>
      </c>
      <c r="B198">
        <v>186</v>
      </c>
      <c r="C198" s="1">
        <f t="shared" si="19"/>
        <v>1467.529147758755</v>
      </c>
      <c r="D198" s="1">
        <f t="shared" si="20"/>
        <v>458.7660742190757</v>
      </c>
      <c r="E198" s="16">
        <f t="shared" si="21"/>
        <v>1008.7630735396793</v>
      </c>
      <c r="F198" s="16">
        <f t="shared" si="25"/>
        <v>150855.69495673283</v>
      </c>
      <c r="G198" s="6">
        <f t="shared" si="22"/>
        <v>272960.42148312886</v>
      </c>
      <c r="H198" s="1">
        <f t="shared" si="23"/>
        <v>49144.305043267006</v>
      </c>
      <c r="I198" s="16">
        <f t="shared" si="24"/>
        <v>49144.30504326717</v>
      </c>
    </row>
    <row r="199" spans="1:9" ht="12.75">
      <c r="A199" s="21">
        <f t="shared" si="18"/>
      </c>
      <c r="B199">
        <v>187</v>
      </c>
      <c r="C199" s="1">
        <f t="shared" si="19"/>
        <v>1467.529147758755</v>
      </c>
      <c r="D199" s="1">
        <f t="shared" si="20"/>
        <v>461.82451471386946</v>
      </c>
      <c r="E199" s="16">
        <f t="shared" si="21"/>
        <v>1005.7046330448856</v>
      </c>
      <c r="F199" s="16">
        <f t="shared" si="25"/>
        <v>150393.87044201896</v>
      </c>
      <c r="G199" s="6">
        <f t="shared" si="22"/>
        <v>274427.9506308876</v>
      </c>
      <c r="H199" s="1">
        <f t="shared" si="23"/>
        <v>49606.12955798087</v>
      </c>
      <c r="I199" s="16">
        <f t="shared" si="24"/>
        <v>49606.12955798104</v>
      </c>
    </row>
    <row r="200" spans="1:9" ht="12.75">
      <c r="A200" s="21">
        <f t="shared" si="18"/>
      </c>
      <c r="B200">
        <v>188</v>
      </c>
      <c r="C200" s="1">
        <f t="shared" si="19"/>
        <v>1467.529147758755</v>
      </c>
      <c r="D200" s="1">
        <f t="shared" si="20"/>
        <v>464.9033448119619</v>
      </c>
      <c r="E200" s="16">
        <f t="shared" si="21"/>
        <v>1002.6258029467931</v>
      </c>
      <c r="F200" s="16">
        <f t="shared" si="25"/>
        <v>149928.967097207</v>
      </c>
      <c r="G200" s="6">
        <f t="shared" si="22"/>
        <v>275895.4797786463</v>
      </c>
      <c r="H200" s="1">
        <f t="shared" si="23"/>
        <v>50071.03290279283</v>
      </c>
      <c r="I200" s="16">
        <f t="shared" si="24"/>
        <v>50071.032902793</v>
      </c>
    </row>
    <row r="201" spans="1:9" ht="12.75">
      <c r="A201" s="21">
        <f t="shared" si="18"/>
      </c>
      <c r="B201">
        <v>189</v>
      </c>
      <c r="C201" s="1">
        <f t="shared" si="19"/>
        <v>1467.529147758755</v>
      </c>
      <c r="D201" s="1">
        <f t="shared" si="20"/>
        <v>468.0027004440416</v>
      </c>
      <c r="E201" s="16">
        <f t="shared" si="21"/>
        <v>999.5264473147134</v>
      </c>
      <c r="F201" s="16">
        <f t="shared" si="25"/>
        <v>149460.96439676295</v>
      </c>
      <c r="G201" s="6">
        <f t="shared" si="22"/>
        <v>277363.00892640505</v>
      </c>
      <c r="H201" s="1">
        <f t="shared" si="23"/>
        <v>50539.03560323687</v>
      </c>
      <c r="I201" s="16">
        <f t="shared" si="24"/>
        <v>50539.03560323705</v>
      </c>
    </row>
    <row r="202" spans="1:9" ht="12.75">
      <c r="A202" s="21">
        <f t="shared" si="18"/>
      </c>
      <c r="B202">
        <v>190</v>
      </c>
      <c r="C202" s="1">
        <f t="shared" si="19"/>
        <v>1467.529147758755</v>
      </c>
      <c r="D202" s="1">
        <f t="shared" si="20"/>
        <v>471.12271844700194</v>
      </c>
      <c r="E202" s="16">
        <f t="shared" si="21"/>
        <v>996.4064293117531</v>
      </c>
      <c r="F202" s="16">
        <f t="shared" si="25"/>
        <v>148989.84167831595</v>
      </c>
      <c r="G202" s="6">
        <f t="shared" si="22"/>
        <v>278830.5380741638</v>
      </c>
      <c r="H202" s="1">
        <f t="shared" si="23"/>
        <v>51010.15832168388</v>
      </c>
      <c r="I202" s="16">
        <f t="shared" si="24"/>
        <v>51010.15832168405</v>
      </c>
    </row>
    <row r="203" spans="1:9" ht="12.75">
      <c r="A203" s="21">
        <f t="shared" si="18"/>
      </c>
      <c r="B203">
        <v>191</v>
      </c>
      <c r="C203" s="1">
        <f t="shared" si="19"/>
        <v>1467.529147758755</v>
      </c>
      <c r="D203" s="1">
        <f t="shared" si="20"/>
        <v>474.26353656998197</v>
      </c>
      <c r="E203" s="16">
        <f t="shared" si="21"/>
        <v>993.265611188773</v>
      </c>
      <c r="F203" s="16">
        <f t="shared" si="25"/>
        <v>148515.57814174597</v>
      </c>
      <c r="G203" s="6">
        <f t="shared" si="22"/>
        <v>280298.0672219225</v>
      </c>
      <c r="H203" s="1">
        <f t="shared" si="23"/>
        <v>51484.42185825386</v>
      </c>
      <c r="I203" s="16">
        <f t="shared" si="24"/>
        <v>51484.421858254034</v>
      </c>
    </row>
    <row r="204" spans="1:9" ht="12.75">
      <c r="A204" s="21">
        <f t="shared" si="18"/>
        <v>16</v>
      </c>
      <c r="B204">
        <v>192</v>
      </c>
      <c r="C204" s="1">
        <f t="shared" si="19"/>
        <v>1467.529147758755</v>
      </c>
      <c r="D204" s="1">
        <f t="shared" si="20"/>
        <v>477.42529348044866</v>
      </c>
      <c r="E204" s="16">
        <f t="shared" si="21"/>
        <v>990.1038542783064</v>
      </c>
      <c r="F204" s="16">
        <f t="shared" si="25"/>
        <v>148038.1528482655</v>
      </c>
      <c r="G204" s="6">
        <f t="shared" si="22"/>
        <v>281765.59636968124</v>
      </c>
      <c r="H204" s="1">
        <f t="shared" si="23"/>
        <v>51961.847151734306</v>
      </c>
      <c r="I204" s="16">
        <f t="shared" si="24"/>
        <v>51961.84715173449</v>
      </c>
    </row>
    <row r="205" spans="1:9" ht="12.75">
      <c r="A205" s="21">
        <f t="shared" si="18"/>
      </c>
      <c r="B205">
        <v>193</v>
      </c>
      <c r="C205" s="1">
        <f t="shared" si="19"/>
        <v>1467.529147758755</v>
      </c>
      <c r="D205" s="1">
        <f t="shared" si="20"/>
        <v>480.60812877031833</v>
      </c>
      <c r="E205" s="16">
        <f t="shared" si="21"/>
        <v>986.9210189884367</v>
      </c>
      <c r="F205" s="16">
        <f t="shared" si="25"/>
        <v>147557.5447194952</v>
      </c>
      <c r="G205" s="6">
        <f t="shared" si="22"/>
        <v>283233.12551743997</v>
      </c>
      <c r="H205" s="1">
        <f t="shared" si="23"/>
        <v>52442.455280504626</v>
      </c>
      <c r="I205" s="16">
        <f t="shared" si="24"/>
        <v>52442.4552805048</v>
      </c>
    </row>
    <row r="206" spans="1:9" ht="12.75">
      <c r="A206" s="21">
        <f aca="true" t="shared" si="26" ref="A206:A269">IF(INT(B206/12)=INT(B205/12),"",INT(B206/12))</f>
      </c>
      <c r="B206">
        <v>194</v>
      </c>
      <c r="C206" s="1">
        <f aca="true" t="shared" si="27" ref="C206:C269">$B$6</f>
        <v>1467.529147758755</v>
      </c>
      <c r="D206" s="1">
        <f aca="true" t="shared" si="28" ref="D206:D269">C206-E206</f>
        <v>483.81218296212035</v>
      </c>
      <c r="E206" s="16">
        <f aca="true" t="shared" si="29" ref="E206:E269">F205*$B$3/$B$4</f>
        <v>983.7169647966347</v>
      </c>
      <c r="F206" s="16">
        <f t="shared" si="25"/>
        <v>147073.7325365331</v>
      </c>
      <c r="G206" s="6">
        <f aca="true" t="shared" si="30" ref="G206:G269">C206+G205</f>
        <v>284700.6546651987</v>
      </c>
      <c r="H206" s="1">
        <f aca="true" t="shared" si="31" ref="H206:H269">H205+D206</f>
        <v>52926.26746346675</v>
      </c>
      <c r="I206" s="16">
        <f aca="true" t="shared" si="32" ref="I206:I269">$F$12-F206</f>
        <v>52926.26746346691</v>
      </c>
    </row>
    <row r="207" spans="1:9" ht="12.75">
      <c r="A207" s="21">
        <f t="shared" si="26"/>
      </c>
      <c r="B207">
        <v>195</v>
      </c>
      <c r="C207" s="1">
        <f t="shared" si="27"/>
        <v>1467.529147758755</v>
      </c>
      <c r="D207" s="1">
        <f t="shared" si="28"/>
        <v>487.0375975152011</v>
      </c>
      <c r="E207" s="16">
        <f t="shared" si="29"/>
        <v>980.4915502435539</v>
      </c>
      <c r="F207" s="16">
        <f t="shared" si="25"/>
        <v>146586.69493901788</v>
      </c>
      <c r="G207" s="6">
        <f t="shared" si="30"/>
        <v>286168.18381295743</v>
      </c>
      <c r="H207" s="1">
        <f t="shared" si="31"/>
        <v>53413.30506098195</v>
      </c>
      <c r="I207" s="16">
        <f t="shared" si="32"/>
        <v>53413.30506098212</v>
      </c>
    </row>
    <row r="208" spans="1:9" ht="12.75">
      <c r="A208" s="21">
        <f t="shared" si="26"/>
      </c>
      <c r="B208">
        <v>196</v>
      </c>
      <c r="C208" s="1">
        <f t="shared" si="27"/>
        <v>1467.529147758755</v>
      </c>
      <c r="D208" s="1">
        <f t="shared" si="28"/>
        <v>490.2845148319691</v>
      </c>
      <c r="E208" s="16">
        <f t="shared" si="29"/>
        <v>977.2446329267859</v>
      </c>
      <c r="F208" s="16">
        <f t="shared" si="25"/>
        <v>146096.41042418592</v>
      </c>
      <c r="G208" s="6">
        <f t="shared" si="30"/>
        <v>287635.71296071616</v>
      </c>
      <c r="H208" s="1">
        <f t="shared" si="31"/>
        <v>53903.589575813916</v>
      </c>
      <c r="I208" s="16">
        <f t="shared" si="32"/>
        <v>53903.58957581408</v>
      </c>
    </row>
    <row r="209" spans="1:9" ht="12.75">
      <c r="A209" s="21">
        <f t="shared" si="26"/>
      </c>
      <c r="B209">
        <v>197</v>
      </c>
      <c r="C209" s="1">
        <f t="shared" si="27"/>
        <v>1467.529147758755</v>
      </c>
      <c r="D209" s="1">
        <f t="shared" si="28"/>
        <v>493.5530782641823</v>
      </c>
      <c r="E209" s="16">
        <f t="shared" si="29"/>
        <v>973.9760694945727</v>
      </c>
      <c r="F209" s="16">
        <f t="shared" si="25"/>
        <v>145602.85734592174</v>
      </c>
      <c r="G209" s="6">
        <f t="shared" si="30"/>
        <v>289103.2421084749</v>
      </c>
      <c r="H209" s="1">
        <f t="shared" si="31"/>
        <v>54397.142654078096</v>
      </c>
      <c r="I209" s="16">
        <f t="shared" si="32"/>
        <v>54397.142654078256</v>
      </c>
    </row>
    <row r="210" spans="1:9" ht="12.75">
      <c r="A210" s="21">
        <f t="shared" si="26"/>
      </c>
      <c r="B210">
        <v>198</v>
      </c>
      <c r="C210" s="1">
        <f t="shared" si="27"/>
        <v>1467.529147758755</v>
      </c>
      <c r="D210" s="1">
        <f t="shared" si="28"/>
        <v>496.8434321192766</v>
      </c>
      <c r="E210" s="16">
        <f t="shared" si="29"/>
        <v>970.6857156394784</v>
      </c>
      <c r="F210" s="16">
        <f t="shared" si="25"/>
        <v>145106.01391380245</v>
      </c>
      <c r="G210" s="6">
        <f t="shared" si="30"/>
        <v>290570.7712562336</v>
      </c>
      <c r="H210" s="1">
        <f t="shared" si="31"/>
        <v>54893.98608619737</v>
      </c>
      <c r="I210" s="16">
        <f t="shared" si="32"/>
        <v>54893.98608619755</v>
      </c>
    </row>
    <row r="211" spans="1:9" ht="12.75">
      <c r="A211" s="21">
        <f t="shared" si="26"/>
      </c>
      <c r="B211">
        <v>199</v>
      </c>
      <c r="C211" s="1">
        <f t="shared" si="27"/>
        <v>1467.529147758755</v>
      </c>
      <c r="D211" s="1">
        <f t="shared" si="28"/>
        <v>500.1557216667386</v>
      </c>
      <c r="E211" s="16">
        <f t="shared" si="29"/>
        <v>967.3734260920164</v>
      </c>
      <c r="F211" s="16">
        <f t="shared" si="25"/>
        <v>144605.85819213573</v>
      </c>
      <c r="G211" s="6">
        <f t="shared" si="30"/>
        <v>292038.30040399235</v>
      </c>
      <c r="H211" s="1">
        <f t="shared" si="31"/>
        <v>55394.14180786411</v>
      </c>
      <c r="I211" s="16">
        <f t="shared" si="32"/>
        <v>55394.141807864275</v>
      </c>
    </row>
    <row r="212" spans="1:9" ht="12.75">
      <c r="A212" s="21">
        <f t="shared" si="26"/>
      </c>
      <c r="B212">
        <v>200</v>
      </c>
      <c r="C212" s="1">
        <f t="shared" si="27"/>
        <v>1467.529147758755</v>
      </c>
      <c r="D212" s="1">
        <f t="shared" si="28"/>
        <v>503.4900931445169</v>
      </c>
      <c r="E212" s="16">
        <f t="shared" si="29"/>
        <v>964.0390546142381</v>
      </c>
      <c r="F212" s="16">
        <f t="shared" si="25"/>
        <v>144102.3680989912</v>
      </c>
      <c r="G212" s="6">
        <f t="shared" si="30"/>
        <v>293505.8295517511</v>
      </c>
      <c r="H212" s="1">
        <f t="shared" si="31"/>
        <v>55897.63190100862</v>
      </c>
      <c r="I212" s="16">
        <f t="shared" si="32"/>
        <v>55897.631901008805</v>
      </c>
    </row>
    <row r="213" spans="1:9" ht="12.75">
      <c r="A213" s="21">
        <f t="shared" si="26"/>
      </c>
      <c r="B213">
        <v>201</v>
      </c>
      <c r="C213" s="1">
        <f t="shared" si="27"/>
        <v>1467.529147758755</v>
      </c>
      <c r="D213" s="1">
        <f t="shared" si="28"/>
        <v>506.8466937654804</v>
      </c>
      <c r="E213" s="16">
        <f t="shared" si="29"/>
        <v>960.6824539932746</v>
      </c>
      <c r="F213" s="16">
        <f t="shared" si="25"/>
        <v>143595.5214052257</v>
      </c>
      <c r="G213" s="6">
        <f t="shared" si="30"/>
        <v>294973.3586995098</v>
      </c>
      <c r="H213" s="1">
        <f t="shared" si="31"/>
        <v>56404.478594774104</v>
      </c>
      <c r="I213" s="16">
        <f t="shared" si="32"/>
        <v>56404.47859477429</v>
      </c>
    </row>
    <row r="214" spans="1:9" ht="12.75">
      <c r="A214" s="21">
        <f t="shared" si="26"/>
      </c>
      <c r="B214">
        <v>202</v>
      </c>
      <c r="C214" s="1">
        <f t="shared" si="27"/>
        <v>1467.529147758755</v>
      </c>
      <c r="D214" s="1">
        <f t="shared" si="28"/>
        <v>510.2256717239169</v>
      </c>
      <c r="E214" s="16">
        <f t="shared" si="29"/>
        <v>957.3034760348381</v>
      </c>
      <c r="F214" s="16">
        <f t="shared" si="25"/>
        <v>143085.29573350179</v>
      </c>
      <c r="G214" s="6">
        <f t="shared" si="30"/>
        <v>296440.88784726855</v>
      </c>
      <c r="H214" s="1">
        <f t="shared" si="31"/>
        <v>56914.70426649802</v>
      </c>
      <c r="I214" s="16">
        <f t="shared" si="32"/>
        <v>56914.704266498215</v>
      </c>
    </row>
    <row r="215" spans="1:9" ht="12.75">
      <c r="A215" s="21">
        <f t="shared" si="26"/>
      </c>
      <c r="B215">
        <v>203</v>
      </c>
      <c r="C215" s="1">
        <f t="shared" si="27"/>
        <v>1467.529147758755</v>
      </c>
      <c r="D215" s="1">
        <f t="shared" si="28"/>
        <v>513.6271762020764</v>
      </c>
      <c r="E215" s="16">
        <f t="shared" si="29"/>
        <v>953.9019715566786</v>
      </c>
      <c r="F215" s="16">
        <f t="shared" si="25"/>
        <v>142571.6685572997</v>
      </c>
      <c r="G215" s="6">
        <f t="shared" si="30"/>
        <v>297908.4169950273</v>
      </c>
      <c r="H215" s="1">
        <f t="shared" si="31"/>
        <v>57428.331442700095</v>
      </c>
      <c r="I215" s="16">
        <f t="shared" si="32"/>
        <v>57428.33144270029</v>
      </c>
    </row>
    <row r="216" spans="1:9" ht="12.75">
      <c r="A216" s="21">
        <f t="shared" si="26"/>
        <v>17</v>
      </c>
      <c r="B216">
        <v>204</v>
      </c>
      <c r="C216" s="1">
        <f t="shared" si="27"/>
        <v>1467.529147758755</v>
      </c>
      <c r="D216" s="1">
        <f t="shared" si="28"/>
        <v>517.0513573767569</v>
      </c>
      <c r="E216" s="16">
        <f t="shared" si="29"/>
        <v>950.4777903819981</v>
      </c>
      <c r="F216" s="16">
        <f t="shared" si="25"/>
        <v>142054.61719992294</v>
      </c>
      <c r="G216" s="6">
        <f t="shared" si="30"/>
        <v>299375.946142786</v>
      </c>
      <c r="H216" s="1">
        <f t="shared" si="31"/>
        <v>57945.382800076855</v>
      </c>
      <c r="I216" s="16">
        <f t="shared" si="32"/>
        <v>57945.38280007706</v>
      </c>
    </row>
    <row r="217" spans="1:9" ht="12.75">
      <c r="A217" s="21">
        <f t="shared" si="26"/>
      </c>
      <c r="B217">
        <v>205</v>
      </c>
      <c r="C217" s="1">
        <f t="shared" si="27"/>
        <v>1467.529147758755</v>
      </c>
      <c r="D217" s="1">
        <f t="shared" si="28"/>
        <v>520.4983664259354</v>
      </c>
      <c r="E217" s="16">
        <f t="shared" si="29"/>
        <v>947.0307813328196</v>
      </c>
      <c r="F217" s="16">
        <f t="shared" si="25"/>
        <v>141534.118833497</v>
      </c>
      <c r="G217" s="6">
        <f t="shared" si="30"/>
        <v>300843.47529054474</v>
      </c>
      <c r="H217" s="1">
        <f t="shared" si="31"/>
        <v>58465.88116650279</v>
      </c>
      <c r="I217" s="16">
        <f t="shared" si="32"/>
        <v>58465.88116650301</v>
      </c>
    </row>
    <row r="218" spans="1:9" ht="12.75">
      <c r="A218" s="21">
        <f t="shared" si="26"/>
      </c>
      <c r="B218">
        <v>206</v>
      </c>
      <c r="C218" s="1">
        <f t="shared" si="27"/>
        <v>1467.529147758755</v>
      </c>
      <c r="D218" s="1">
        <f t="shared" si="28"/>
        <v>523.9683555354417</v>
      </c>
      <c r="E218" s="16">
        <f t="shared" si="29"/>
        <v>943.5607922233133</v>
      </c>
      <c r="F218" s="16">
        <f t="shared" si="25"/>
        <v>141010.15047796155</v>
      </c>
      <c r="G218" s="6">
        <f t="shared" si="30"/>
        <v>302311.00443830347</v>
      </c>
      <c r="H218" s="1">
        <f t="shared" si="31"/>
        <v>58989.84952203823</v>
      </c>
      <c r="I218" s="16">
        <f t="shared" si="32"/>
        <v>58989.84952203845</v>
      </c>
    </row>
    <row r="219" spans="1:9" ht="12.75">
      <c r="A219" s="21">
        <f t="shared" si="26"/>
      </c>
      <c r="B219">
        <v>207</v>
      </c>
      <c r="C219" s="1">
        <f t="shared" si="27"/>
        <v>1467.529147758755</v>
      </c>
      <c r="D219" s="1">
        <f t="shared" si="28"/>
        <v>527.4614779056781</v>
      </c>
      <c r="E219" s="16">
        <f t="shared" si="29"/>
        <v>940.067669853077</v>
      </c>
      <c r="F219" s="16">
        <f t="shared" si="25"/>
        <v>140482.68900005586</v>
      </c>
      <c r="G219" s="6">
        <f t="shared" si="30"/>
        <v>303778.5335860622</v>
      </c>
      <c r="H219" s="1">
        <f t="shared" si="31"/>
        <v>59517.31099994391</v>
      </c>
      <c r="I219" s="16">
        <f t="shared" si="32"/>
        <v>59517.31099994414</v>
      </c>
    </row>
    <row r="220" spans="1:9" ht="12.75">
      <c r="A220" s="21">
        <f t="shared" si="26"/>
      </c>
      <c r="B220">
        <v>208</v>
      </c>
      <c r="C220" s="1">
        <f t="shared" si="27"/>
        <v>1467.529147758755</v>
      </c>
      <c r="D220" s="1">
        <f t="shared" si="28"/>
        <v>530.9778877583825</v>
      </c>
      <c r="E220" s="16">
        <f t="shared" si="29"/>
        <v>936.5512600003725</v>
      </c>
      <c r="F220" s="16">
        <f t="shared" si="25"/>
        <v>139951.7111122975</v>
      </c>
      <c r="G220" s="6">
        <f t="shared" si="30"/>
        <v>305246.06273382093</v>
      </c>
      <c r="H220" s="1">
        <f t="shared" si="31"/>
        <v>60048.28888770229</v>
      </c>
      <c r="I220" s="16">
        <f t="shared" si="32"/>
        <v>60048.28888770251</v>
      </c>
    </row>
    <row r="221" spans="1:9" ht="12.75">
      <c r="A221" s="21">
        <f t="shared" si="26"/>
      </c>
      <c r="B221">
        <v>209</v>
      </c>
      <c r="C221" s="1">
        <f t="shared" si="27"/>
        <v>1467.529147758755</v>
      </c>
      <c r="D221" s="1">
        <f t="shared" si="28"/>
        <v>534.5177403434384</v>
      </c>
      <c r="E221" s="16">
        <f t="shared" si="29"/>
        <v>933.0114074153166</v>
      </c>
      <c r="F221" s="16">
        <f t="shared" si="25"/>
        <v>139417.19337195405</v>
      </c>
      <c r="G221" s="6">
        <f t="shared" si="30"/>
        <v>306713.59188157966</v>
      </c>
      <c r="H221" s="1">
        <f t="shared" si="31"/>
        <v>60582.80662804573</v>
      </c>
      <c r="I221" s="16">
        <f t="shared" si="32"/>
        <v>60582.806628045946</v>
      </c>
    </row>
    <row r="222" spans="1:9" ht="12.75">
      <c r="A222" s="21">
        <f t="shared" si="26"/>
      </c>
      <c r="B222">
        <v>210</v>
      </c>
      <c r="C222" s="1">
        <f t="shared" si="27"/>
        <v>1467.529147758755</v>
      </c>
      <c r="D222" s="1">
        <f t="shared" si="28"/>
        <v>538.0811919457279</v>
      </c>
      <c r="E222" s="16">
        <f t="shared" si="29"/>
        <v>929.4479558130271</v>
      </c>
      <c r="F222" s="16">
        <f t="shared" si="25"/>
        <v>138879.11218000832</v>
      </c>
      <c r="G222" s="6">
        <f t="shared" si="30"/>
        <v>308181.1210293384</v>
      </c>
      <c r="H222" s="1">
        <f t="shared" si="31"/>
        <v>61120.887819991454</v>
      </c>
      <c r="I222" s="16">
        <f t="shared" si="32"/>
        <v>61120.88781999168</v>
      </c>
    </row>
    <row r="223" spans="1:9" ht="12.75">
      <c r="A223" s="21">
        <f t="shared" si="26"/>
      </c>
      <c r="B223">
        <v>211</v>
      </c>
      <c r="C223" s="1">
        <f t="shared" si="27"/>
        <v>1467.529147758755</v>
      </c>
      <c r="D223" s="1">
        <f t="shared" si="28"/>
        <v>541.6683998920329</v>
      </c>
      <c r="E223" s="16">
        <f t="shared" si="29"/>
        <v>925.8607478667221</v>
      </c>
      <c r="F223" s="16">
        <f t="shared" si="25"/>
        <v>138337.4437801163</v>
      </c>
      <c r="G223" s="6">
        <f t="shared" si="30"/>
        <v>309648.6501770971</v>
      </c>
      <c r="H223" s="1">
        <f t="shared" si="31"/>
        <v>61662.55621988349</v>
      </c>
      <c r="I223" s="16">
        <f t="shared" si="32"/>
        <v>61662.5562198837</v>
      </c>
    </row>
    <row r="224" spans="1:9" ht="12.75">
      <c r="A224" s="21">
        <f t="shared" si="26"/>
      </c>
      <c r="B224">
        <v>212</v>
      </c>
      <c r="C224" s="1">
        <f t="shared" si="27"/>
        <v>1467.529147758755</v>
      </c>
      <c r="D224" s="1">
        <f t="shared" si="28"/>
        <v>545.2795225579796</v>
      </c>
      <c r="E224" s="16">
        <f t="shared" si="29"/>
        <v>922.2496252007754</v>
      </c>
      <c r="F224" s="16">
        <f t="shared" si="25"/>
        <v>137792.16425755832</v>
      </c>
      <c r="G224" s="6">
        <f t="shared" si="30"/>
        <v>311116.17932485585</v>
      </c>
      <c r="H224" s="1">
        <f t="shared" si="31"/>
        <v>62207.83574244147</v>
      </c>
      <c r="I224" s="16">
        <f t="shared" si="32"/>
        <v>62207.835742441675</v>
      </c>
    </row>
    <row r="225" spans="1:9" ht="12.75">
      <c r="A225" s="21">
        <f t="shared" si="26"/>
      </c>
      <c r="B225">
        <v>213</v>
      </c>
      <c r="C225" s="1">
        <f t="shared" si="27"/>
        <v>1467.529147758755</v>
      </c>
      <c r="D225" s="1">
        <f t="shared" si="28"/>
        <v>548.9147193750329</v>
      </c>
      <c r="E225" s="16">
        <f t="shared" si="29"/>
        <v>918.6144283837222</v>
      </c>
      <c r="F225" s="16">
        <f t="shared" si="25"/>
        <v>137243.2495381833</v>
      </c>
      <c r="G225" s="6">
        <f t="shared" si="30"/>
        <v>312583.7084726146</v>
      </c>
      <c r="H225" s="1">
        <f t="shared" si="31"/>
        <v>62756.750461816504</v>
      </c>
      <c r="I225" s="16">
        <f t="shared" si="32"/>
        <v>62756.7504618167</v>
      </c>
    </row>
    <row r="226" spans="1:9" ht="12.75">
      <c r="A226" s="21">
        <f t="shared" si="26"/>
      </c>
      <c r="B226">
        <v>214</v>
      </c>
      <c r="C226" s="1">
        <f t="shared" si="27"/>
        <v>1467.529147758755</v>
      </c>
      <c r="D226" s="1">
        <f t="shared" si="28"/>
        <v>552.574150837533</v>
      </c>
      <c r="E226" s="16">
        <f t="shared" si="29"/>
        <v>914.954996921222</v>
      </c>
      <c r="F226" s="16">
        <f t="shared" si="25"/>
        <v>136690.67538734578</v>
      </c>
      <c r="G226" s="6">
        <f t="shared" si="30"/>
        <v>314051.2376203733</v>
      </c>
      <c r="H226" s="1">
        <f t="shared" si="31"/>
        <v>63309.32461265404</v>
      </c>
      <c r="I226" s="16">
        <f t="shared" si="32"/>
        <v>63309.32461265422</v>
      </c>
    </row>
    <row r="227" spans="1:9" ht="12.75">
      <c r="A227" s="21">
        <f t="shared" si="26"/>
      </c>
      <c r="B227">
        <v>215</v>
      </c>
      <c r="C227" s="1">
        <f t="shared" si="27"/>
        <v>1467.529147758755</v>
      </c>
      <c r="D227" s="1">
        <f t="shared" si="28"/>
        <v>556.2579785097831</v>
      </c>
      <c r="E227" s="16">
        <f t="shared" si="29"/>
        <v>911.2711692489719</v>
      </c>
      <c r="F227" s="16">
        <f t="shared" si="25"/>
        <v>136134.417408836</v>
      </c>
      <c r="G227" s="6">
        <f t="shared" si="30"/>
        <v>315518.76676813205</v>
      </c>
      <c r="H227" s="1">
        <f t="shared" si="31"/>
        <v>63865.582591163824</v>
      </c>
      <c r="I227" s="16">
        <f t="shared" si="32"/>
        <v>63865.58259116401</v>
      </c>
    </row>
    <row r="228" spans="1:9" ht="12.75">
      <c r="A228" s="21">
        <f t="shared" si="26"/>
        <v>18</v>
      </c>
      <c r="B228">
        <v>216</v>
      </c>
      <c r="C228" s="1">
        <f t="shared" si="27"/>
        <v>1467.529147758755</v>
      </c>
      <c r="D228" s="1">
        <f t="shared" si="28"/>
        <v>559.9663650331817</v>
      </c>
      <c r="E228" s="16">
        <f t="shared" si="29"/>
        <v>907.5627827255734</v>
      </c>
      <c r="F228" s="16">
        <f t="shared" si="25"/>
        <v>135574.4510438028</v>
      </c>
      <c r="G228" s="6">
        <f t="shared" si="30"/>
        <v>316986.2959158908</v>
      </c>
      <c r="H228" s="1">
        <f t="shared" si="31"/>
        <v>64425.548956197</v>
      </c>
      <c r="I228" s="16">
        <f t="shared" si="32"/>
        <v>64425.54895619719</v>
      </c>
    </row>
    <row r="229" spans="1:9" ht="12.75">
      <c r="A229" s="21">
        <f t="shared" si="26"/>
      </c>
      <c r="B229">
        <v>217</v>
      </c>
      <c r="C229" s="1">
        <f t="shared" si="27"/>
        <v>1467.529147758755</v>
      </c>
      <c r="D229" s="1">
        <f t="shared" si="28"/>
        <v>563.699474133403</v>
      </c>
      <c r="E229" s="16">
        <f t="shared" si="29"/>
        <v>903.829673625352</v>
      </c>
      <c r="F229" s="16">
        <f t="shared" si="25"/>
        <v>135010.7515696694</v>
      </c>
      <c r="G229" s="6">
        <f t="shared" si="30"/>
        <v>318453.8250636495</v>
      </c>
      <c r="H229" s="1">
        <f t="shared" si="31"/>
        <v>64989.24843033041</v>
      </c>
      <c r="I229" s="16">
        <f t="shared" si="32"/>
        <v>64989.2484303306</v>
      </c>
    </row>
    <row r="230" spans="1:9" ht="12.75">
      <c r="A230" s="21">
        <f t="shared" si="26"/>
      </c>
      <c r="B230">
        <v>218</v>
      </c>
      <c r="C230" s="1">
        <f t="shared" si="27"/>
        <v>1467.529147758755</v>
      </c>
      <c r="D230" s="1">
        <f t="shared" si="28"/>
        <v>567.4574706276256</v>
      </c>
      <c r="E230" s="16">
        <f t="shared" si="29"/>
        <v>900.0716771311294</v>
      </c>
      <c r="F230" s="16">
        <f t="shared" si="25"/>
        <v>134443.29409904178</v>
      </c>
      <c r="G230" s="6">
        <f t="shared" si="30"/>
        <v>319921.35421140824</v>
      </c>
      <c r="H230" s="1">
        <f t="shared" si="31"/>
        <v>65556.70590095804</v>
      </c>
      <c r="I230" s="16">
        <f t="shared" si="32"/>
        <v>65556.70590095822</v>
      </c>
    </row>
    <row r="231" spans="1:9" ht="12.75">
      <c r="A231" s="21">
        <f t="shared" si="26"/>
      </c>
      <c r="B231">
        <v>219</v>
      </c>
      <c r="C231" s="1">
        <f t="shared" si="27"/>
        <v>1467.529147758755</v>
      </c>
      <c r="D231" s="1">
        <f t="shared" si="28"/>
        <v>571.2405204318098</v>
      </c>
      <c r="E231" s="16">
        <f t="shared" si="29"/>
        <v>896.2886273269452</v>
      </c>
      <c r="F231" s="16">
        <f t="shared" si="25"/>
        <v>133872.05357860998</v>
      </c>
      <c r="G231" s="6">
        <f t="shared" si="30"/>
        <v>321388.88335916697</v>
      </c>
      <c r="H231" s="1">
        <f t="shared" si="31"/>
        <v>66127.94642138985</v>
      </c>
      <c r="I231" s="16">
        <f t="shared" si="32"/>
        <v>66127.94642139002</v>
      </c>
    </row>
    <row r="232" spans="1:9" ht="12.75">
      <c r="A232" s="21">
        <f t="shared" si="26"/>
      </c>
      <c r="B232">
        <v>220</v>
      </c>
      <c r="C232" s="1">
        <f t="shared" si="27"/>
        <v>1467.529147758755</v>
      </c>
      <c r="D232" s="1">
        <f t="shared" si="28"/>
        <v>575.0487905680218</v>
      </c>
      <c r="E232" s="16">
        <f t="shared" si="29"/>
        <v>892.4803571907332</v>
      </c>
      <c r="F232" s="16">
        <f t="shared" si="25"/>
        <v>133297.00478804196</v>
      </c>
      <c r="G232" s="6">
        <f t="shared" si="30"/>
        <v>322856.4125069257</v>
      </c>
      <c r="H232" s="1">
        <f t="shared" si="31"/>
        <v>66702.99521195787</v>
      </c>
      <c r="I232" s="16">
        <f t="shared" si="32"/>
        <v>66702.99521195804</v>
      </c>
    </row>
    <row r="233" spans="1:9" ht="12.75">
      <c r="A233" s="21">
        <f t="shared" si="26"/>
      </c>
      <c r="B233">
        <v>221</v>
      </c>
      <c r="C233" s="1">
        <f t="shared" si="27"/>
        <v>1467.529147758755</v>
      </c>
      <c r="D233" s="1">
        <f t="shared" si="28"/>
        <v>578.8824491718086</v>
      </c>
      <c r="E233" s="16">
        <f t="shared" si="29"/>
        <v>888.6466985869464</v>
      </c>
      <c r="F233" s="16">
        <f t="shared" si="25"/>
        <v>132718.12233887016</v>
      </c>
      <c r="G233" s="6">
        <f t="shared" si="30"/>
        <v>324323.94165468443</v>
      </c>
      <c r="H233" s="1">
        <f t="shared" si="31"/>
        <v>67281.87766112968</v>
      </c>
      <c r="I233" s="16">
        <f t="shared" si="32"/>
        <v>67281.87766112984</v>
      </c>
    </row>
    <row r="234" spans="1:9" ht="12.75">
      <c r="A234" s="21">
        <f t="shared" si="26"/>
      </c>
      <c r="B234">
        <v>222</v>
      </c>
      <c r="C234" s="1">
        <f t="shared" si="27"/>
        <v>1467.529147758755</v>
      </c>
      <c r="D234" s="1">
        <f t="shared" si="28"/>
        <v>582.7416654996206</v>
      </c>
      <c r="E234" s="16">
        <f t="shared" si="29"/>
        <v>884.7874822591344</v>
      </c>
      <c r="F234" s="16">
        <f t="shared" si="25"/>
        <v>132135.38067337053</v>
      </c>
      <c r="G234" s="6">
        <f t="shared" si="30"/>
        <v>325791.47080244316</v>
      </c>
      <c r="H234" s="1">
        <f t="shared" si="31"/>
        <v>67864.6193266293</v>
      </c>
      <c r="I234" s="16">
        <f t="shared" si="32"/>
        <v>67864.61932662947</v>
      </c>
    </row>
    <row r="235" spans="1:9" ht="12.75">
      <c r="A235" s="21">
        <f t="shared" si="26"/>
      </c>
      <c r="B235">
        <v>223</v>
      </c>
      <c r="C235" s="1">
        <f t="shared" si="27"/>
        <v>1467.529147758755</v>
      </c>
      <c r="D235" s="1">
        <f t="shared" si="28"/>
        <v>586.6266099362848</v>
      </c>
      <c r="E235" s="16">
        <f t="shared" si="29"/>
        <v>880.9025378224702</v>
      </c>
      <c r="F235" s="16">
        <f t="shared" si="25"/>
        <v>131548.75406343423</v>
      </c>
      <c r="G235" s="6">
        <f t="shared" si="30"/>
        <v>327258.9999502019</v>
      </c>
      <c r="H235" s="1">
        <f t="shared" si="31"/>
        <v>68451.24593656558</v>
      </c>
      <c r="I235" s="16">
        <f t="shared" si="32"/>
        <v>68451.24593656577</v>
      </c>
    </row>
    <row r="236" spans="1:9" ht="12.75">
      <c r="A236" s="21">
        <f t="shared" si="26"/>
      </c>
      <c r="B236">
        <v>224</v>
      </c>
      <c r="C236" s="1">
        <f t="shared" si="27"/>
        <v>1467.529147758755</v>
      </c>
      <c r="D236" s="1">
        <f t="shared" si="28"/>
        <v>590.5374540025267</v>
      </c>
      <c r="E236" s="16">
        <f t="shared" si="29"/>
        <v>876.9916937562283</v>
      </c>
      <c r="F236" s="16">
        <f t="shared" si="25"/>
        <v>130958.2166094317</v>
      </c>
      <c r="G236" s="6">
        <f t="shared" si="30"/>
        <v>328726.5290979606</v>
      </c>
      <c r="H236" s="1">
        <f t="shared" si="31"/>
        <v>69041.7833905681</v>
      </c>
      <c r="I236" s="16">
        <f t="shared" si="32"/>
        <v>69041.7833905683</v>
      </c>
    </row>
    <row r="237" spans="1:9" ht="12.75">
      <c r="A237" s="21">
        <f t="shared" si="26"/>
      </c>
      <c r="B237">
        <v>225</v>
      </c>
      <c r="C237" s="1">
        <f t="shared" si="27"/>
        <v>1467.529147758755</v>
      </c>
      <c r="D237" s="1">
        <f t="shared" si="28"/>
        <v>594.4743703625437</v>
      </c>
      <c r="E237" s="16">
        <f t="shared" si="29"/>
        <v>873.0547773962113</v>
      </c>
      <c r="F237" s="16">
        <f t="shared" si="25"/>
        <v>130363.74223906916</v>
      </c>
      <c r="G237" s="6">
        <f t="shared" si="30"/>
        <v>330194.05824571935</v>
      </c>
      <c r="H237" s="1">
        <f t="shared" si="31"/>
        <v>69636.25776093065</v>
      </c>
      <c r="I237" s="16">
        <f t="shared" si="32"/>
        <v>69636.25776093084</v>
      </c>
    </row>
    <row r="238" spans="1:9" ht="12.75">
      <c r="A238" s="21">
        <f t="shared" si="26"/>
      </c>
      <c r="B238">
        <v>226</v>
      </c>
      <c r="C238" s="1">
        <f t="shared" si="27"/>
        <v>1467.529147758755</v>
      </c>
      <c r="D238" s="1">
        <f t="shared" si="28"/>
        <v>598.4375328316272</v>
      </c>
      <c r="E238" s="16">
        <f t="shared" si="29"/>
        <v>869.0916149271278</v>
      </c>
      <c r="F238" s="16">
        <f t="shared" si="25"/>
        <v>129765.30470623754</v>
      </c>
      <c r="G238" s="6">
        <f t="shared" si="30"/>
        <v>331661.5873934781</v>
      </c>
      <c r="H238" s="1">
        <f t="shared" si="31"/>
        <v>70234.69529376227</v>
      </c>
      <c r="I238" s="16">
        <f t="shared" si="32"/>
        <v>70234.69529376246</v>
      </c>
    </row>
    <row r="239" spans="1:9" ht="12.75">
      <c r="A239" s="21">
        <f t="shared" si="26"/>
      </c>
      <c r="B239">
        <v>227</v>
      </c>
      <c r="C239" s="1">
        <f t="shared" si="27"/>
        <v>1467.529147758755</v>
      </c>
      <c r="D239" s="1">
        <f t="shared" si="28"/>
        <v>602.4271163838381</v>
      </c>
      <c r="E239" s="16">
        <f t="shared" si="29"/>
        <v>865.1020313749169</v>
      </c>
      <c r="F239" s="16">
        <f t="shared" si="25"/>
        <v>129162.8775898537</v>
      </c>
      <c r="G239" s="6">
        <f t="shared" si="30"/>
        <v>333129.1165412368</v>
      </c>
      <c r="H239" s="1">
        <f t="shared" si="31"/>
        <v>70837.12241014611</v>
      </c>
      <c r="I239" s="16">
        <f t="shared" si="32"/>
        <v>70837.1224101463</v>
      </c>
    </row>
    <row r="240" spans="1:9" ht="12.75">
      <c r="A240" s="21">
        <f t="shared" si="26"/>
        <v>19</v>
      </c>
      <c r="B240">
        <v>228</v>
      </c>
      <c r="C240" s="1">
        <f t="shared" si="27"/>
        <v>1467.529147758755</v>
      </c>
      <c r="D240" s="1">
        <f t="shared" si="28"/>
        <v>606.4432971597304</v>
      </c>
      <c r="E240" s="16">
        <f t="shared" si="29"/>
        <v>861.0858505990246</v>
      </c>
      <c r="F240" s="16">
        <f t="shared" si="25"/>
        <v>128556.43429269397</v>
      </c>
      <c r="G240" s="6">
        <f t="shared" si="30"/>
        <v>334596.64568899554</v>
      </c>
      <c r="H240" s="1">
        <f t="shared" si="31"/>
        <v>71443.56570730584</v>
      </c>
      <c r="I240" s="16">
        <f t="shared" si="32"/>
        <v>71443.56570730603</v>
      </c>
    </row>
    <row r="241" spans="1:9" ht="12.75">
      <c r="A241" s="21">
        <f t="shared" si="26"/>
      </c>
      <c r="B241">
        <v>229</v>
      </c>
      <c r="C241" s="1">
        <f t="shared" si="27"/>
        <v>1467.529147758755</v>
      </c>
      <c r="D241" s="1">
        <f t="shared" si="28"/>
        <v>610.4862524741285</v>
      </c>
      <c r="E241" s="16">
        <f t="shared" si="29"/>
        <v>857.0428952846265</v>
      </c>
      <c r="F241" s="16">
        <f t="shared" si="25"/>
        <v>127945.94804021984</v>
      </c>
      <c r="G241" s="6">
        <f t="shared" si="30"/>
        <v>336064.1748367543</v>
      </c>
      <c r="H241" s="1">
        <f t="shared" si="31"/>
        <v>72054.05195977997</v>
      </c>
      <c r="I241" s="16">
        <f t="shared" si="32"/>
        <v>72054.05195978016</v>
      </c>
    </row>
    <row r="242" spans="1:9" ht="12.75">
      <c r="A242" s="21">
        <f t="shared" si="26"/>
      </c>
      <c r="B242">
        <v>230</v>
      </c>
      <c r="C242" s="1">
        <f t="shared" si="27"/>
        <v>1467.529147758755</v>
      </c>
      <c r="D242" s="1">
        <f t="shared" si="28"/>
        <v>614.5561608239561</v>
      </c>
      <c r="E242" s="16">
        <f t="shared" si="29"/>
        <v>852.9729869347989</v>
      </c>
      <c r="F242" s="16">
        <f t="shared" si="25"/>
        <v>127331.39187939589</v>
      </c>
      <c r="G242" s="6">
        <f t="shared" si="30"/>
        <v>337531.703984513</v>
      </c>
      <c r="H242" s="1">
        <f t="shared" si="31"/>
        <v>72668.60812060392</v>
      </c>
      <c r="I242" s="16">
        <f t="shared" si="32"/>
        <v>72668.60812060411</v>
      </c>
    </row>
    <row r="243" spans="1:9" ht="12.75">
      <c r="A243" s="21">
        <f t="shared" si="26"/>
      </c>
      <c r="B243">
        <v>231</v>
      </c>
      <c r="C243" s="1">
        <f t="shared" si="27"/>
        <v>1467.529147758755</v>
      </c>
      <c r="D243" s="1">
        <f t="shared" si="28"/>
        <v>618.6532018961158</v>
      </c>
      <c r="E243" s="16">
        <f t="shared" si="29"/>
        <v>848.8759458626392</v>
      </c>
      <c r="F243" s="16">
        <f t="shared" si="25"/>
        <v>126712.73867749977</v>
      </c>
      <c r="G243" s="6">
        <f t="shared" si="30"/>
        <v>338999.23313227174</v>
      </c>
      <c r="H243" s="1">
        <f t="shared" si="31"/>
        <v>73287.26132250004</v>
      </c>
      <c r="I243" s="16">
        <f t="shared" si="32"/>
        <v>73287.26132250023</v>
      </c>
    </row>
    <row r="244" spans="1:9" ht="12.75">
      <c r="A244" s="21">
        <f t="shared" si="26"/>
      </c>
      <c r="B244">
        <v>232</v>
      </c>
      <c r="C244" s="1">
        <f t="shared" si="27"/>
        <v>1467.529147758755</v>
      </c>
      <c r="D244" s="1">
        <f t="shared" si="28"/>
        <v>622.7775565754231</v>
      </c>
      <c r="E244" s="16">
        <f t="shared" si="29"/>
        <v>844.7515911833319</v>
      </c>
      <c r="F244" s="16">
        <f t="shared" si="25"/>
        <v>126089.96112092434</v>
      </c>
      <c r="G244" s="6">
        <f t="shared" si="30"/>
        <v>340466.76228003047</v>
      </c>
      <c r="H244" s="1">
        <f t="shared" si="31"/>
        <v>73910.03887907547</v>
      </c>
      <c r="I244" s="16">
        <f t="shared" si="32"/>
        <v>73910.03887907566</v>
      </c>
    </row>
    <row r="245" spans="1:9" ht="12.75">
      <c r="A245" s="21">
        <f t="shared" si="26"/>
      </c>
      <c r="B245">
        <v>233</v>
      </c>
      <c r="C245" s="1">
        <f t="shared" si="27"/>
        <v>1467.529147758755</v>
      </c>
      <c r="D245" s="1">
        <f t="shared" si="28"/>
        <v>626.9294069525928</v>
      </c>
      <c r="E245" s="16">
        <f t="shared" si="29"/>
        <v>840.5997408061622</v>
      </c>
      <c r="F245" s="16">
        <f t="shared" si="25"/>
        <v>125463.03171397175</v>
      </c>
      <c r="G245" s="6">
        <f t="shared" si="30"/>
        <v>341934.2914277892</v>
      </c>
      <c r="H245" s="1">
        <f t="shared" si="31"/>
        <v>74536.96828602806</v>
      </c>
      <c r="I245" s="16">
        <f t="shared" si="32"/>
        <v>74536.96828602825</v>
      </c>
    </row>
    <row r="246" spans="1:9" ht="12.75">
      <c r="A246" s="21">
        <f t="shared" si="26"/>
      </c>
      <c r="B246">
        <v>234</v>
      </c>
      <c r="C246" s="1">
        <f t="shared" si="27"/>
        <v>1467.529147758755</v>
      </c>
      <c r="D246" s="1">
        <f t="shared" si="28"/>
        <v>631.1089363322766</v>
      </c>
      <c r="E246" s="16">
        <f t="shared" si="29"/>
        <v>836.4202114264784</v>
      </c>
      <c r="F246" s="16">
        <f t="shared" si="25"/>
        <v>124831.92277763947</v>
      </c>
      <c r="G246" s="6">
        <f t="shared" si="30"/>
        <v>343401.8205755479</v>
      </c>
      <c r="H246" s="1">
        <f t="shared" si="31"/>
        <v>75168.07722236034</v>
      </c>
      <c r="I246" s="16">
        <f t="shared" si="32"/>
        <v>75168.07722236053</v>
      </c>
    </row>
    <row r="247" spans="1:9" ht="12.75">
      <c r="A247" s="21">
        <f t="shared" si="26"/>
      </c>
      <c r="B247">
        <v>235</v>
      </c>
      <c r="C247" s="1">
        <f t="shared" si="27"/>
        <v>1467.529147758755</v>
      </c>
      <c r="D247" s="1">
        <f t="shared" si="28"/>
        <v>635.3163292411585</v>
      </c>
      <c r="E247" s="16">
        <f t="shared" si="29"/>
        <v>832.2128185175965</v>
      </c>
      <c r="F247" s="16">
        <f t="shared" si="25"/>
        <v>124196.6064483983</v>
      </c>
      <c r="G247" s="6">
        <f t="shared" si="30"/>
        <v>344869.34972330666</v>
      </c>
      <c r="H247" s="1">
        <f t="shared" si="31"/>
        <v>75803.3935516015</v>
      </c>
      <c r="I247" s="16">
        <f t="shared" si="32"/>
        <v>75803.3935516017</v>
      </c>
    </row>
    <row r="248" spans="1:9" ht="12.75">
      <c r="A248" s="21">
        <f t="shared" si="26"/>
      </c>
      <c r="B248">
        <v>236</v>
      </c>
      <c r="C248" s="1">
        <f t="shared" si="27"/>
        <v>1467.529147758755</v>
      </c>
      <c r="D248" s="1">
        <f t="shared" si="28"/>
        <v>639.5517714360997</v>
      </c>
      <c r="E248" s="16">
        <f t="shared" si="29"/>
        <v>827.9773763226553</v>
      </c>
      <c r="F248" s="16">
        <f t="shared" si="25"/>
        <v>123557.0546769622</v>
      </c>
      <c r="G248" s="6">
        <f t="shared" si="30"/>
        <v>346336.8788710654</v>
      </c>
      <c r="H248" s="1">
        <f t="shared" si="31"/>
        <v>76442.94532303761</v>
      </c>
      <c r="I248" s="16">
        <f t="shared" si="32"/>
        <v>76442.9453230378</v>
      </c>
    </row>
    <row r="249" spans="1:9" ht="12.75">
      <c r="A249" s="21">
        <f t="shared" si="26"/>
      </c>
      <c r="B249">
        <v>237</v>
      </c>
      <c r="C249" s="1">
        <f t="shared" si="27"/>
        <v>1467.529147758755</v>
      </c>
      <c r="D249" s="1">
        <f t="shared" si="28"/>
        <v>643.8154499123403</v>
      </c>
      <c r="E249" s="16">
        <f t="shared" si="29"/>
        <v>823.7136978464147</v>
      </c>
      <c r="F249" s="16">
        <f t="shared" si="25"/>
        <v>122913.23922704987</v>
      </c>
      <c r="G249" s="6">
        <f t="shared" si="30"/>
        <v>347804.4080188241</v>
      </c>
      <c r="H249" s="1">
        <f t="shared" si="31"/>
        <v>77086.76077294994</v>
      </c>
      <c r="I249" s="16">
        <f t="shared" si="32"/>
        <v>77086.76077295013</v>
      </c>
    </row>
    <row r="250" spans="1:9" ht="12.75">
      <c r="A250" s="21">
        <f t="shared" si="26"/>
      </c>
      <c r="B250">
        <v>238</v>
      </c>
      <c r="C250" s="1">
        <f t="shared" si="27"/>
        <v>1467.529147758755</v>
      </c>
      <c r="D250" s="1">
        <f t="shared" si="28"/>
        <v>648.1075529117559</v>
      </c>
      <c r="E250" s="16">
        <f t="shared" si="29"/>
        <v>819.4215948469991</v>
      </c>
      <c r="F250" s="16">
        <f t="shared" si="25"/>
        <v>122265.13167413812</v>
      </c>
      <c r="G250" s="6">
        <f t="shared" si="30"/>
        <v>349271.93716658285</v>
      </c>
      <c r="H250" s="1">
        <f t="shared" si="31"/>
        <v>77734.8683258617</v>
      </c>
      <c r="I250" s="16">
        <f t="shared" si="32"/>
        <v>77734.86832586188</v>
      </c>
    </row>
    <row r="251" spans="1:9" ht="12.75">
      <c r="A251" s="21">
        <f t="shared" si="26"/>
      </c>
      <c r="B251">
        <v>239</v>
      </c>
      <c r="C251" s="1">
        <f t="shared" si="27"/>
        <v>1467.529147758755</v>
      </c>
      <c r="D251" s="1">
        <f t="shared" si="28"/>
        <v>652.4282699311676</v>
      </c>
      <c r="E251" s="16">
        <f t="shared" si="29"/>
        <v>815.1008778275874</v>
      </c>
      <c r="F251" s="16">
        <f t="shared" si="25"/>
        <v>121612.70340420694</v>
      </c>
      <c r="G251" s="6">
        <f t="shared" si="30"/>
        <v>350739.4663143416</v>
      </c>
      <c r="H251" s="1">
        <f t="shared" si="31"/>
        <v>78387.29659579287</v>
      </c>
      <c r="I251" s="16">
        <f t="shared" si="32"/>
        <v>78387.29659579306</v>
      </c>
    </row>
    <row r="252" spans="1:9" ht="12.75">
      <c r="A252" s="21">
        <f t="shared" si="26"/>
        <v>20</v>
      </c>
      <c r="B252">
        <v>240</v>
      </c>
      <c r="C252" s="1">
        <f t="shared" si="27"/>
        <v>1467.529147758755</v>
      </c>
      <c r="D252" s="1">
        <f t="shared" si="28"/>
        <v>656.7777917307087</v>
      </c>
      <c r="E252" s="16">
        <f t="shared" si="29"/>
        <v>810.7513560280463</v>
      </c>
      <c r="F252" s="16">
        <f t="shared" si="25"/>
        <v>120955.92561247623</v>
      </c>
      <c r="G252" s="6">
        <f t="shared" si="30"/>
        <v>352206.9954621003</v>
      </c>
      <c r="H252" s="1">
        <f t="shared" si="31"/>
        <v>79044.07438752358</v>
      </c>
      <c r="I252" s="16">
        <f t="shared" si="32"/>
        <v>79044.07438752377</v>
      </c>
    </row>
    <row r="253" spans="1:9" ht="12.75">
      <c r="A253" s="21">
        <f t="shared" si="26"/>
      </c>
      <c r="B253">
        <v>241</v>
      </c>
      <c r="C253" s="1">
        <f t="shared" si="27"/>
        <v>1467.529147758755</v>
      </c>
      <c r="D253" s="1">
        <f t="shared" si="28"/>
        <v>661.1563103422467</v>
      </c>
      <c r="E253" s="16">
        <f t="shared" si="29"/>
        <v>806.3728374165083</v>
      </c>
      <c r="F253" s="16">
        <f t="shared" si="25"/>
        <v>120294.76930213398</v>
      </c>
      <c r="G253" s="6">
        <f t="shared" si="30"/>
        <v>353674.52460985904</v>
      </c>
      <c r="H253" s="1">
        <f t="shared" si="31"/>
        <v>79705.23069786583</v>
      </c>
      <c r="I253" s="16">
        <f t="shared" si="32"/>
        <v>79705.23069786602</v>
      </c>
    </row>
    <row r="254" spans="1:9" ht="12.75">
      <c r="A254" s="21">
        <f t="shared" si="26"/>
      </c>
      <c r="B254">
        <v>242</v>
      </c>
      <c r="C254" s="1">
        <f t="shared" si="27"/>
        <v>1467.529147758755</v>
      </c>
      <c r="D254" s="1">
        <f t="shared" si="28"/>
        <v>665.5640190778619</v>
      </c>
      <c r="E254" s="16">
        <f t="shared" si="29"/>
        <v>801.9651286808931</v>
      </c>
      <c r="F254" s="16">
        <f t="shared" si="25"/>
        <v>119629.20528305612</v>
      </c>
      <c r="G254" s="6">
        <f t="shared" si="30"/>
        <v>355142.0537576178</v>
      </c>
      <c r="H254" s="1">
        <f t="shared" si="31"/>
        <v>80370.7947169437</v>
      </c>
      <c r="I254" s="16">
        <f t="shared" si="32"/>
        <v>80370.79471694388</v>
      </c>
    </row>
    <row r="255" spans="1:9" ht="12.75">
      <c r="A255" s="21">
        <f t="shared" si="26"/>
      </c>
      <c r="B255">
        <v>243</v>
      </c>
      <c r="C255" s="1">
        <f t="shared" si="27"/>
        <v>1467.529147758755</v>
      </c>
      <c r="D255" s="1">
        <f t="shared" si="28"/>
        <v>670.0011125383809</v>
      </c>
      <c r="E255" s="16">
        <f t="shared" si="29"/>
        <v>797.5280352203741</v>
      </c>
      <c r="F255" s="16">
        <f t="shared" si="25"/>
        <v>118959.20417051774</v>
      </c>
      <c r="G255" s="6">
        <f t="shared" si="30"/>
        <v>356609.5829053765</v>
      </c>
      <c r="H255" s="1">
        <f t="shared" si="31"/>
        <v>81040.79582948207</v>
      </c>
      <c r="I255" s="16">
        <f t="shared" si="32"/>
        <v>81040.79582948226</v>
      </c>
    </row>
    <row r="256" spans="1:9" ht="12.75">
      <c r="A256" s="21">
        <f t="shared" si="26"/>
      </c>
      <c r="B256">
        <v>244</v>
      </c>
      <c r="C256" s="1">
        <f t="shared" si="27"/>
        <v>1467.529147758755</v>
      </c>
      <c r="D256" s="1">
        <f t="shared" si="28"/>
        <v>674.46778662197</v>
      </c>
      <c r="E256" s="16">
        <f t="shared" si="29"/>
        <v>793.061361136785</v>
      </c>
      <c r="F256" s="16">
        <f t="shared" si="25"/>
        <v>118284.73638389577</v>
      </c>
      <c r="G256" s="6">
        <f t="shared" si="30"/>
        <v>358077.11205313524</v>
      </c>
      <c r="H256" s="1">
        <f t="shared" si="31"/>
        <v>81715.26361610404</v>
      </c>
      <c r="I256" s="16">
        <f t="shared" si="32"/>
        <v>81715.26361610423</v>
      </c>
    </row>
    <row r="257" spans="1:9" ht="12.75">
      <c r="A257" s="21">
        <f t="shared" si="26"/>
      </c>
      <c r="B257">
        <v>245</v>
      </c>
      <c r="C257" s="1">
        <f t="shared" si="27"/>
        <v>1467.529147758755</v>
      </c>
      <c r="D257" s="1">
        <f t="shared" si="28"/>
        <v>678.9642385327832</v>
      </c>
      <c r="E257" s="16">
        <f t="shared" si="29"/>
        <v>788.5649092259719</v>
      </c>
      <c r="F257" s="16">
        <f t="shared" si="25"/>
        <v>117605.77214536298</v>
      </c>
      <c r="G257" s="6">
        <f t="shared" si="30"/>
        <v>359544.64120089397</v>
      </c>
      <c r="H257" s="1">
        <f t="shared" si="31"/>
        <v>82394.22785463683</v>
      </c>
      <c r="I257" s="16">
        <f t="shared" si="32"/>
        <v>82394.22785463702</v>
      </c>
    </row>
    <row r="258" spans="1:9" ht="12.75">
      <c r="A258" s="21">
        <f t="shared" si="26"/>
      </c>
      <c r="B258">
        <v>246</v>
      </c>
      <c r="C258" s="1">
        <f t="shared" si="27"/>
        <v>1467.529147758755</v>
      </c>
      <c r="D258" s="1">
        <f t="shared" si="28"/>
        <v>683.4906667896686</v>
      </c>
      <c r="E258" s="16">
        <f t="shared" si="29"/>
        <v>784.0384809690864</v>
      </c>
      <c r="F258" s="16">
        <f t="shared" si="25"/>
        <v>116922.2814785733</v>
      </c>
      <c r="G258" s="6">
        <f t="shared" si="30"/>
        <v>361012.1703486527</v>
      </c>
      <c r="H258" s="1">
        <f t="shared" si="31"/>
        <v>83077.7185214265</v>
      </c>
      <c r="I258" s="16">
        <f t="shared" si="32"/>
        <v>83077.7185214267</v>
      </c>
    </row>
    <row r="259" spans="1:9" ht="12.75">
      <c r="A259" s="21">
        <f t="shared" si="26"/>
      </c>
      <c r="B259">
        <v>247</v>
      </c>
      <c r="C259" s="1">
        <f t="shared" si="27"/>
        <v>1467.529147758755</v>
      </c>
      <c r="D259" s="1">
        <f t="shared" si="28"/>
        <v>688.047271234933</v>
      </c>
      <c r="E259" s="16">
        <f t="shared" si="29"/>
        <v>779.481876523822</v>
      </c>
      <c r="F259" s="16">
        <f t="shared" si="25"/>
        <v>116234.23420733838</v>
      </c>
      <c r="G259" s="6">
        <f t="shared" si="30"/>
        <v>362479.6994964114</v>
      </c>
      <c r="H259" s="1">
        <f t="shared" si="31"/>
        <v>83765.76579266143</v>
      </c>
      <c r="I259" s="16">
        <f t="shared" si="32"/>
        <v>83765.76579266162</v>
      </c>
    </row>
    <row r="260" spans="1:9" ht="12.75">
      <c r="A260" s="21">
        <f t="shared" si="26"/>
      </c>
      <c r="B260">
        <v>248</v>
      </c>
      <c r="C260" s="1">
        <f t="shared" si="27"/>
        <v>1467.529147758755</v>
      </c>
      <c r="D260" s="1">
        <f t="shared" si="28"/>
        <v>692.6342530431658</v>
      </c>
      <c r="E260" s="16">
        <f t="shared" si="29"/>
        <v>774.8948947155892</v>
      </c>
      <c r="F260" s="16">
        <f aca="true" t="shared" si="33" ref="F260:F323">F259-D260</f>
        <v>115541.5999542952</v>
      </c>
      <c r="G260" s="6">
        <f t="shared" si="30"/>
        <v>363947.22864417016</v>
      </c>
      <c r="H260" s="1">
        <f t="shared" si="31"/>
        <v>84458.4000457046</v>
      </c>
      <c r="I260" s="16">
        <f t="shared" si="32"/>
        <v>84458.4000457048</v>
      </c>
    </row>
    <row r="261" spans="1:9" ht="12.75">
      <c r="A261" s="21">
        <f t="shared" si="26"/>
      </c>
      <c r="B261">
        <v>249</v>
      </c>
      <c r="C261" s="1">
        <f t="shared" si="27"/>
        <v>1467.529147758755</v>
      </c>
      <c r="D261" s="1">
        <f t="shared" si="28"/>
        <v>697.2518147301204</v>
      </c>
      <c r="E261" s="16">
        <f t="shared" si="29"/>
        <v>770.2773330286346</v>
      </c>
      <c r="F261" s="16">
        <f t="shared" si="33"/>
        <v>114844.34813956509</v>
      </c>
      <c r="G261" s="6">
        <f t="shared" si="30"/>
        <v>365414.7577919289</v>
      </c>
      <c r="H261" s="1">
        <f t="shared" si="31"/>
        <v>85155.65186043472</v>
      </c>
      <c r="I261" s="16">
        <f t="shared" si="32"/>
        <v>85155.65186043491</v>
      </c>
    </row>
    <row r="262" spans="1:9" ht="12.75">
      <c r="A262" s="21">
        <f t="shared" si="26"/>
      </c>
      <c r="B262">
        <v>250</v>
      </c>
      <c r="C262" s="1">
        <f t="shared" si="27"/>
        <v>1467.529147758755</v>
      </c>
      <c r="D262" s="1">
        <f t="shared" si="28"/>
        <v>701.9001601616544</v>
      </c>
      <c r="E262" s="16">
        <f t="shared" si="29"/>
        <v>765.6289875971006</v>
      </c>
      <c r="F262" s="16">
        <f t="shared" si="33"/>
        <v>114142.44797940344</v>
      </c>
      <c r="G262" s="6">
        <f t="shared" si="30"/>
        <v>366882.2869396876</v>
      </c>
      <c r="H262" s="1">
        <f t="shared" si="31"/>
        <v>85857.55202059637</v>
      </c>
      <c r="I262" s="16">
        <f t="shared" si="32"/>
        <v>85857.55202059656</v>
      </c>
    </row>
    <row r="263" spans="1:9" ht="12.75">
      <c r="A263" s="21">
        <f t="shared" si="26"/>
      </c>
      <c r="B263">
        <v>251</v>
      </c>
      <c r="C263" s="1">
        <f t="shared" si="27"/>
        <v>1467.529147758755</v>
      </c>
      <c r="D263" s="1">
        <f t="shared" si="28"/>
        <v>706.5794945627321</v>
      </c>
      <c r="E263" s="16">
        <f t="shared" si="29"/>
        <v>760.949653196023</v>
      </c>
      <c r="F263" s="16">
        <f t="shared" si="33"/>
        <v>113435.86848484071</v>
      </c>
      <c r="G263" s="6">
        <f t="shared" si="30"/>
        <v>368349.81608744635</v>
      </c>
      <c r="H263" s="1">
        <f t="shared" si="31"/>
        <v>86564.1315151591</v>
      </c>
      <c r="I263" s="16">
        <f t="shared" si="32"/>
        <v>86564.13151515929</v>
      </c>
    </row>
    <row r="264" spans="1:9" ht="12.75">
      <c r="A264" s="21">
        <f t="shared" si="26"/>
        <v>21</v>
      </c>
      <c r="B264">
        <v>252</v>
      </c>
      <c r="C264" s="1">
        <f t="shared" si="27"/>
        <v>1467.529147758755</v>
      </c>
      <c r="D264" s="1">
        <f t="shared" si="28"/>
        <v>711.2900245264835</v>
      </c>
      <c r="E264" s="16">
        <f t="shared" si="29"/>
        <v>756.2391232322715</v>
      </c>
      <c r="F264" s="16">
        <f t="shared" si="33"/>
        <v>112724.57846031422</v>
      </c>
      <c r="G264" s="6">
        <f t="shared" si="30"/>
        <v>369817.3452352051</v>
      </c>
      <c r="H264" s="1">
        <f t="shared" si="31"/>
        <v>87275.42153968559</v>
      </c>
      <c r="I264" s="16">
        <f t="shared" si="32"/>
        <v>87275.42153968578</v>
      </c>
    </row>
    <row r="265" spans="1:9" ht="12.75">
      <c r="A265" s="21">
        <f t="shared" si="26"/>
      </c>
      <c r="B265">
        <v>253</v>
      </c>
      <c r="C265" s="1">
        <f t="shared" si="27"/>
        <v>1467.529147758755</v>
      </c>
      <c r="D265" s="1">
        <f t="shared" si="28"/>
        <v>716.0319580233269</v>
      </c>
      <c r="E265" s="16">
        <f t="shared" si="29"/>
        <v>751.4971897354282</v>
      </c>
      <c r="F265" s="16">
        <f t="shared" si="33"/>
        <v>112008.54650229089</v>
      </c>
      <c r="G265" s="6">
        <f t="shared" si="30"/>
        <v>371284.8743829638</v>
      </c>
      <c r="H265" s="1">
        <f t="shared" si="31"/>
        <v>87991.45349770892</v>
      </c>
      <c r="I265" s="16">
        <f t="shared" si="32"/>
        <v>87991.45349770911</v>
      </c>
    </row>
    <row r="266" spans="1:9" ht="12.75">
      <c r="A266" s="21">
        <f t="shared" si="26"/>
      </c>
      <c r="B266">
        <v>254</v>
      </c>
      <c r="C266" s="1">
        <f t="shared" si="27"/>
        <v>1467.529147758755</v>
      </c>
      <c r="D266" s="1">
        <f t="shared" si="28"/>
        <v>720.8055044101491</v>
      </c>
      <c r="E266" s="16">
        <f t="shared" si="29"/>
        <v>746.723643348606</v>
      </c>
      <c r="F266" s="16">
        <f t="shared" si="33"/>
        <v>111287.74099788074</v>
      </c>
      <c r="G266" s="6">
        <f t="shared" si="30"/>
        <v>372752.40353072254</v>
      </c>
      <c r="H266" s="1">
        <f t="shared" si="31"/>
        <v>88712.25900211907</v>
      </c>
      <c r="I266" s="16">
        <f t="shared" si="32"/>
        <v>88712.25900211926</v>
      </c>
    </row>
    <row r="267" spans="1:9" ht="12.75">
      <c r="A267" s="21">
        <f t="shared" si="26"/>
      </c>
      <c r="B267">
        <v>255</v>
      </c>
      <c r="C267" s="1">
        <f t="shared" si="27"/>
        <v>1467.529147758755</v>
      </c>
      <c r="D267" s="1">
        <f t="shared" si="28"/>
        <v>725.61087443955</v>
      </c>
      <c r="E267" s="16">
        <f t="shared" si="29"/>
        <v>741.918273319205</v>
      </c>
      <c r="F267" s="16">
        <f t="shared" si="33"/>
        <v>110562.1301234412</v>
      </c>
      <c r="G267" s="6">
        <f t="shared" si="30"/>
        <v>374219.9326784813</v>
      </c>
      <c r="H267" s="1">
        <f t="shared" si="31"/>
        <v>89437.86987655862</v>
      </c>
      <c r="I267" s="16">
        <f t="shared" si="32"/>
        <v>89437.8698765588</v>
      </c>
    </row>
    <row r="268" spans="1:9" ht="12.75">
      <c r="A268" s="21">
        <f t="shared" si="26"/>
      </c>
      <c r="B268">
        <v>256</v>
      </c>
      <c r="C268" s="1">
        <f t="shared" si="27"/>
        <v>1467.529147758755</v>
      </c>
      <c r="D268" s="1">
        <f t="shared" si="28"/>
        <v>730.4482802691471</v>
      </c>
      <c r="E268" s="16">
        <f t="shared" si="29"/>
        <v>737.080867489608</v>
      </c>
      <c r="F268" s="16">
        <f t="shared" si="33"/>
        <v>109831.68184317205</v>
      </c>
      <c r="G268" s="6">
        <f t="shared" si="30"/>
        <v>375687.46182624</v>
      </c>
      <c r="H268" s="1">
        <f t="shared" si="31"/>
        <v>90168.31815682777</v>
      </c>
      <c r="I268" s="16">
        <f t="shared" si="32"/>
        <v>90168.31815682795</v>
      </c>
    </row>
    <row r="269" spans="1:9" ht="12.75">
      <c r="A269" s="21">
        <f t="shared" si="26"/>
      </c>
      <c r="B269">
        <v>257</v>
      </c>
      <c r="C269" s="1">
        <f t="shared" si="27"/>
        <v>1467.529147758755</v>
      </c>
      <c r="D269" s="1">
        <f t="shared" si="28"/>
        <v>735.3179354709413</v>
      </c>
      <c r="E269" s="16">
        <f t="shared" si="29"/>
        <v>732.2112122878137</v>
      </c>
      <c r="F269" s="16">
        <f t="shared" si="33"/>
        <v>109096.3639077011</v>
      </c>
      <c r="G269" s="6">
        <f t="shared" si="30"/>
        <v>377154.99097399873</v>
      </c>
      <c r="H269" s="1">
        <f t="shared" si="31"/>
        <v>90903.63609229871</v>
      </c>
      <c r="I269" s="16">
        <f t="shared" si="32"/>
        <v>90903.6360922989</v>
      </c>
    </row>
    <row r="270" spans="1:9" ht="12.75">
      <c r="A270" s="21">
        <f aca="true" t="shared" si="34" ref="A270:A333">IF(INT(B270/12)=INT(B269/12),"",INT(B270/12))</f>
      </c>
      <c r="B270">
        <v>258</v>
      </c>
      <c r="C270" s="1">
        <f aca="true" t="shared" si="35" ref="C270:C333">$B$6</f>
        <v>1467.529147758755</v>
      </c>
      <c r="D270" s="1">
        <f aca="true" t="shared" si="36" ref="D270:D333">C270-E270</f>
        <v>740.2200550407476</v>
      </c>
      <c r="E270" s="16">
        <f aca="true" t="shared" si="37" ref="E270:E333">F269*$B$3/$B$4</f>
        <v>727.3090927180074</v>
      </c>
      <c r="F270" s="16">
        <f t="shared" si="33"/>
        <v>108356.14385266036</v>
      </c>
      <c r="G270" s="6">
        <f aca="true" t="shared" si="38" ref="G270:G333">C270+G269</f>
        <v>378622.52012175746</v>
      </c>
      <c r="H270" s="1">
        <f aca="true" t="shared" si="39" ref="H270:H333">H269+D270</f>
        <v>91643.85614733945</v>
      </c>
      <c r="I270" s="16">
        <f aca="true" t="shared" si="40" ref="I270:I333">$F$12-F270</f>
        <v>91643.85614733964</v>
      </c>
    </row>
    <row r="271" spans="1:9" ht="12.75">
      <c r="A271" s="21">
        <f t="shared" si="34"/>
      </c>
      <c r="B271">
        <v>259</v>
      </c>
      <c r="C271" s="1">
        <f t="shared" si="35"/>
        <v>1467.529147758755</v>
      </c>
      <c r="D271" s="1">
        <f t="shared" si="36"/>
        <v>745.154855407686</v>
      </c>
      <c r="E271" s="16">
        <f t="shared" si="37"/>
        <v>722.374292351069</v>
      </c>
      <c r="F271" s="16">
        <f t="shared" si="33"/>
        <v>107610.98899725267</v>
      </c>
      <c r="G271" s="6">
        <f t="shared" si="38"/>
        <v>380090.0492695162</v>
      </c>
      <c r="H271" s="1">
        <f t="shared" si="39"/>
        <v>92389.01100274714</v>
      </c>
      <c r="I271" s="16">
        <f t="shared" si="40"/>
        <v>92389.01100274733</v>
      </c>
    </row>
    <row r="272" spans="1:9" ht="12.75">
      <c r="A272" s="21">
        <f t="shared" si="34"/>
      </c>
      <c r="B272">
        <v>260</v>
      </c>
      <c r="C272" s="1">
        <f t="shared" si="35"/>
        <v>1467.529147758755</v>
      </c>
      <c r="D272" s="1">
        <f t="shared" si="36"/>
        <v>750.1225544437372</v>
      </c>
      <c r="E272" s="16">
        <f t="shared" si="37"/>
        <v>717.4065933150179</v>
      </c>
      <c r="F272" s="16">
        <f t="shared" si="33"/>
        <v>106860.86644280894</v>
      </c>
      <c r="G272" s="6">
        <f t="shared" si="38"/>
        <v>381557.5784172749</v>
      </c>
      <c r="H272" s="1">
        <f t="shared" si="39"/>
        <v>93139.13355719087</v>
      </c>
      <c r="I272" s="16">
        <f t="shared" si="40"/>
        <v>93139.13355719106</v>
      </c>
    </row>
    <row r="273" spans="1:9" ht="12.75">
      <c r="A273" s="21">
        <f t="shared" si="34"/>
      </c>
      <c r="B273">
        <v>261</v>
      </c>
      <c r="C273" s="1">
        <f t="shared" si="35"/>
        <v>1467.529147758755</v>
      </c>
      <c r="D273" s="1">
        <f t="shared" si="36"/>
        <v>755.123371473362</v>
      </c>
      <c r="E273" s="16">
        <f t="shared" si="37"/>
        <v>712.405776285393</v>
      </c>
      <c r="F273" s="16">
        <f t="shared" si="33"/>
        <v>106105.74307133557</v>
      </c>
      <c r="G273" s="6">
        <f t="shared" si="38"/>
        <v>383025.10756503366</v>
      </c>
      <c r="H273" s="1">
        <f t="shared" si="39"/>
        <v>93894.25692866424</v>
      </c>
      <c r="I273" s="16">
        <f t="shared" si="40"/>
        <v>93894.25692866443</v>
      </c>
    </row>
    <row r="274" spans="1:9" ht="12.75">
      <c r="A274" s="21">
        <f t="shared" si="34"/>
      </c>
      <c r="B274">
        <v>262</v>
      </c>
      <c r="C274" s="1">
        <f t="shared" si="35"/>
        <v>1467.529147758755</v>
      </c>
      <c r="D274" s="1">
        <f t="shared" si="36"/>
        <v>760.1575272831845</v>
      </c>
      <c r="E274" s="16">
        <f t="shared" si="37"/>
        <v>707.3716204755705</v>
      </c>
      <c r="F274" s="16">
        <f t="shared" si="33"/>
        <v>105345.58554405239</v>
      </c>
      <c r="G274" s="6">
        <f t="shared" si="38"/>
        <v>384492.6367127924</v>
      </c>
      <c r="H274" s="1">
        <f t="shared" si="39"/>
        <v>94654.41445594742</v>
      </c>
      <c r="I274" s="16">
        <f t="shared" si="40"/>
        <v>94654.41445594761</v>
      </c>
    </row>
    <row r="275" spans="1:9" ht="12.75">
      <c r="A275" s="21">
        <f t="shared" si="34"/>
      </c>
      <c r="B275">
        <v>263</v>
      </c>
      <c r="C275" s="1">
        <f t="shared" si="35"/>
        <v>1467.529147758755</v>
      </c>
      <c r="D275" s="1">
        <f t="shared" si="36"/>
        <v>765.225244131739</v>
      </c>
      <c r="E275" s="16">
        <f t="shared" si="37"/>
        <v>702.303903627016</v>
      </c>
      <c r="F275" s="16">
        <f t="shared" si="33"/>
        <v>104580.36029992065</v>
      </c>
      <c r="G275" s="6">
        <f t="shared" si="38"/>
        <v>385960.1658605511</v>
      </c>
      <c r="H275" s="1">
        <f t="shared" si="39"/>
        <v>95419.63970007916</v>
      </c>
      <c r="I275" s="16">
        <f t="shared" si="40"/>
        <v>95419.63970007935</v>
      </c>
    </row>
    <row r="276" spans="1:9" ht="12.75">
      <c r="A276" s="21">
        <f t="shared" si="34"/>
        <v>22</v>
      </c>
      <c r="B276">
        <v>264</v>
      </c>
      <c r="C276" s="1">
        <f t="shared" si="35"/>
        <v>1467.529147758755</v>
      </c>
      <c r="D276" s="1">
        <f t="shared" si="36"/>
        <v>770.326745759284</v>
      </c>
      <c r="E276" s="16">
        <f t="shared" si="37"/>
        <v>697.202401999471</v>
      </c>
      <c r="F276" s="16">
        <f t="shared" si="33"/>
        <v>103810.03355416136</v>
      </c>
      <c r="G276" s="6">
        <f t="shared" si="38"/>
        <v>387427.69500830985</v>
      </c>
      <c r="H276" s="1">
        <f t="shared" si="39"/>
        <v>96189.96644583845</v>
      </c>
      <c r="I276" s="16">
        <f t="shared" si="40"/>
        <v>96189.96644583864</v>
      </c>
    </row>
    <row r="277" spans="1:9" ht="12.75">
      <c r="A277" s="21">
        <f t="shared" si="34"/>
      </c>
      <c r="B277">
        <v>265</v>
      </c>
      <c r="C277" s="1">
        <f t="shared" si="35"/>
        <v>1467.529147758755</v>
      </c>
      <c r="D277" s="1">
        <f t="shared" si="36"/>
        <v>775.4622573976792</v>
      </c>
      <c r="E277" s="16">
        <f t="shared" si="37"/>
        <v>692.0668903610758</v>
      </c>
      <c r="F277" s="16">
        <f t="shared" si="33"/>
        <v>103034.57129676368</v>
      </c>
      <c r="G277" s="6">
        <f t="shared" si="38"/>
        <v>388895.2241560686</v>
      </c>
      <c r="H277" s="1">
        <f t="shared" si="39"/>
        <v>96965.42870323613</v>
      </c>
      <c r="I277" s="16">
        <f t="shared" si="40"/>
        <v>96965.42870323632</v>
      </c>
    </row>
    <row r="278" spans="1:9" ht="12.75">
      <c r="A278" s="21">
        <f t="shared" si="34"/>
      </c>
      <c r="B278">
        <v>266</v>
      </c>
      <c r="C278" s="1">
        <f t="shared" si="35"/>
        <v>1467.529147758755</v>
      </c>
      <c r="D278" s="1">
        <f t="shared" si="36"/>
        <v>780.6320057803306</v>
      </c>
      <c r="E278" s="16">
        <f t="shared" si="37"/>
        <v>686.8971419784244</v>
      </c>
      <c r="F278" s="16">
        <f t="shared" si="33"/>
        <v>102253.93929098336</v>
      </c>
      <c r="G278" s="6">
        <f t="shared" si="38"/>
        <v>390362.7533038273</v>
      </c>
      <c r="H278" s="1">
        <f t="shared" si="39"/>
        <v>97746.06070901646</v>
      </c>
      <c r="I278" s="16">
        <f t="shared" si="40"/>
        <v>97746.06070901664</v>
      </c>
    </row>
    <row r="279" spans="1:9" ht="12.75">
      <c r="A279" s="21">
        <f t="shared" si="34"/>
      </c>
      <c r="B279">
        <v>267</v>
      </c>
      <c r="C279" s="1">
        <f t="shared" si="35"/>
        <v>1467.529147758755</v>
      </c>
      <c r="D279" s="1">
        <f t="shared" si="36"/>
        <v>785.8362191521993</v>
      </c>
      <c r="E279" s="16">
        <f t="shared" si="37"/>
        <v>681.6929286065557</v>
      </c>
      <c r="F279" s="16">
        <f t="shared" si="33"/>
        <v>101468.10307183115</v>
      </c>
      <c r="G279" s="6">
        <f t="shared" si="38"/>
        <v>391830.28245158604</v>
      </c>
      <c r="H279" s="1">
        <f t="shared" si="39"/>
        <v>98531.89692816866</v>
      </c>
      <c r="I279" s="16">
        <f t="shared" si="40"/>
        <v>98531.89692816885</v>
      </c>
    </row>
    <row r="280" spans="1:9" ht="12.75">
      <c r="A280" s="21">
        <f t="shared" si="34"/>
      </c>
      <c r="B280">
        <v>268</v>
      </c>
      <c r="C280" s="1">
        <f t="shared" si="35"/>
        <v>1467.529147758755</v>
      </c>
      <c r="D280" s="1">
        <f t="shared" si="36"/>
        <v>791.0751272798807</v>
      </c>
      <c r="E280" s="16">
        <f t="shared" si="37"/>
        <v>676.4540204788743</v>
      </c>
      <c r="F280" s="16">
        <f t="shared" si="33"/>
        <v>100677.02794455127</v>
      </c>
      <c r="G280" s="6">
        <f t="shared" si="38"/>
        <v>393297.8115993448</v>
      </c>
      <c r="H280" s="1">
        <f t="shared" si="39"/>
        <v>99322.97205544854</v>
      </c>
      <c r="I280" s="16">
        <f t="shared" si="40"/>
        <v>99322.97205544873</v>
      </c>
    </row>
    <row r="281" spans="1:9" ht="12.75">
      <c r="A281" s="21">
        <f t="shared" si="34"/>
      </c>
      <c r="B281">
        <v>269</v>
      </c>
      <c r="C281" s="1">
        <f t="shared" si="35"/>
        <v>1467.529147758755</v>
      </c>
      <c r="D281" s="1">
        <f t="shared" si="36"/>
        <v>796.3489614617465</v>
      </c>
      <c r="E281" s="16">
        <f t="shared" si="37"/>
        <v>671.1801862970085</v>
      </c>
      <c r="F281" s="16">
        <f t="shared" si="33"/>
        <v>99880.67898308953</v>
      </c>
      <c r="G281" s="6">
        <f t="shared" si="38"/>
        <v>394765.3407471035</v>
      </c>
      <c r="H281" s="1">
        <f t="shared" si="39"/>
        <v>100119.32101691028</v>
      </c>
      <c r="I281" s="16">
        <f t="shared" si="40"/>
        <v>100119.32101691047</v>
      </c>
    </row>
    <row r="282" spans="1:9" ht="12.75">
      <c r="A282" s="21">
        <f t="shared" si="34"/>
      </c>
      <c r="B282">
        <v>270</v>
      </c>
      <c r="C282" s="1">
        <f t="shared" si="35"/>
        <v>1467.529147758755</v>
      </c>
      <c r="D282" s="1">
        <f t="shared" si="36"/>
        <v>801.6579545381582</v>
      </c>
      <c r="E282" s="16">
        <f t="shared" si="37"/>
        <v>665.8711932205969</v>
      </c>
      <c r="F282" s="16">
        <f t="shared" si="33"/>
        <v>99079.02102855137</v>
      </c>
      <c r="G282" s="6">
        <f t="shared" si="38"/>
        <v>396232.86989486223</v>
      </c>
      <c r="H282" s="1">
        <f t="shared" si="39"/>
        <v>100920.97897144844</v>
      </c>
      <c r="I282" s="16">
        <f t="shared" si="40"/>
        <v>100920.97897144863</v>
      </c>
    </row>
    <row r="283" spans="1:9" ht="12.75">
      <c r="A283" s="21">
        <f t="shared" si="34"/>
      </c>
      <c r="B283">
        <v>271</v>
      </c>
      <c r="C283" s="1">
        <f t="shared" si="35"/>
        <v>1467.529147758755</v>
      </c>
      <c r="D283" s="1">
        <f t="shared" si="36"/>
        <v>807.0023409017458</v>
      </c>
      <c r="E283" s="16">
        <f t="shared" si="37"/>
        <v>660.5268068570092</v>
      </c>
      <c r="F283" s="16">
        <f t="shared" si="33"/>
        <v>98272.01868764963</v>
      </c>
      <c r="G283" s="6">
        <f t="shared" si="38"/>
        <v>397700.39904262096</v>
      </c>
      <c r="H283" s="1">
        <f t="shared" si="39"/>
        <v>101727.98131235018</v>
      </c>
      <c r="I283" s="16">
        <f t="shared" si="40"/>
        <v>101727.98131235037</v>
      </c>
    </row>
    <row r="284" spans="1:9" ht="12.75">
      <c r="A284" s="21">
        <f t="shared" si="34"/>
      </c>
      <c r="B284">
        <v>272</v>
      </c>
      <c r="C284" s="1">
        <f t="shared" si="35"/>
        <v>1467.529147758755</v>
      </c>
      <c r="D284" s="1">
        <f t="shared" si="36"/>
        <v>812.3823565077574</v>
      </c>
      <c r="E284" s="16">
        <f t="shared" si="37"/>
        <v>655.1467912509976</v>
      </c>
      <c r="F284" s="16">
        <f t="shared" si="33"/>
        <v>97459.63633114187</v>
      </c>
      <c r="G284" s="6">
        <f t="shared" si="38"/>
        <v>399167.9281903797</v>
      </c>
      <c r="H284" s="1">
        <f t="shared" si="39"/>
        <v>102540.36366885794</v>
      </c>
      <c r="I284" s="16">
        <f t="shared" si="40"/>
        <v>102540.36366885813</v>
      </c>
    </row>
    <row r="285" spans="1:9" ht="12.75">
      <c r="A285" s="21">
        <f t="shared" si="34"/>
      </c>
      <c r="B285">
        <v>273</v>
      </c>
      <c r="C285" s="1">
        <f t="shared" si="35"/>
        <v>1467.529147758755</v>
      </c>
      <c r="D285" s="1">
        <f t="shared" si="36"/>
        <v>817.7982388844758</v>
      </c>
      <c r="E285" s="16">
        <f t="shared" si="37"/>
        <v>649.7309088742792</v>
      </c>
      <c r="F285" s="16">
        <f t="shared" si="33"/>
        <v>96641.83809225739</v>
      </c>
      <c r="G285" s="6">
        <f t="shared" si="38"/>
        <v>400635.4573381384</v>
      </c>
      <c r="H285" s="1">
        <f t="shared" si="39"/>
        <v>103358.16190774243</v>
      </c>
      <c r="I285" s="16">
        <f t="shared" si="40"/>
        <v>103358.16190774261</v>
      </c>
    </row>
    <row r="286" spans="1:9" ht="12.75">
      <c r="A286" s="21">
        <f t="shared" si="34"/>
      </c>
      <c r="B286">
        <v>274</v>
      </c>
      <c r="C286" s="1">
        <f t="shared" si="35"/>
        <v>1467.529147758755</v>
      </c>
      <c r="D286" s="1">
        <f t="shared" si="36"/>
        <v>823.2502271437057</v>
      </c>
      <c r="E286" s="16">
        <f t="shared" si="37"/>
        <v>644.2789206150493</v>
      </c>
      <c r="F286" s="16">
        <f t="shared" si="33"/>
        <v>95818.58786511367</v>
      </c>
      <c r="G286" s="6">
        <f t="shared" si="38"/>
        <v>402102.98648589716</v>
      </c>
      <c r="H286" s="1">
        <f t="shared" si="39"/>
        <v>104181.41213488614</v>
      </c>
      <c r="I286" s="16">
        <f t="shared" si="40"/>
        <v>104181.41213488633</v>
      </c>
    </row>
    <row r="287" spans="1:9" ht="12.75">
      <c r="A287" s="21">
        <f t="shared" si="34"/>
      </c>
      <c r="B287">
        <v>275</v>
      </c>
      <c r="C287" s="1">
        <f t="shared" si="35"/>
        <v>1467.529147758755</v>
      </c>
      <c r="D287" s="1">
        <f t="shared" si="36"/>
        <v>828.7385619913306</v>
      </c>
      <c r="E287" s="16">
        <f t="shared" si="37"/>
        <v>638.7905857674244</v>
      </c>
      <c r="F287" s="16">
        <f t="shared" si="33"/>
        <v>94989.84930312235</v>
      </c>
      <c r="G287" s="6">
        <f t="shared" si="38"/>
        <v>403570.5156336559</v>
      </c>
      <c r="H287" s="1">
        <f t="shared" si="39"/>
        <v>105010.15069687746</v>
      </c>
      <c r="I287" s="16">
        <f t="shared" si="40"/>
        <v>105010.15069687765</v>
      </c>
    </row>
    <row r="288" spans="1:9" ht="12.75">
      <c r="A288" s="21">
        <f t="shared" si="34"/>
        <v>23</v>
      </c>
      <c r="B288">
        <v>276</v>
      </c>
      <c r="C288" s="1">
        <f t="shared" si="35"/>
        <v>1467.529147758755</v>
      </c>
      <c r="D288" s="1">
        <f t="shared" si="36"/>
        <v>834.2634857379393</v>
      </c>
      <c r="E288" s="16">
        <f t="shared" si="37"/>
        <v>633.2656620208157</v>
      </c>
      <c r="F288" s="16">
        <f t="shared" si="33"/>
        <v>94155.5858173844</v>
      </c>
      <c r="G288" s="6">
        <f t="shared" si="38"/>
        <v>405038.0447814146</v>
      </c>
      <c r="H288" s="1">
        <f t="shared" si="39"/>
        <v>105844.41418261541</v>
      </c>
      <c r="I288" s="16">
        <f t="shared" si="40"/>
        <v>105844.4141826156</v>
      </c>
    </row>
    <row r="289" spans="1:9" ht="12.75">
      <c r="A289" s="21">
        <f t="shared" si="34"/>
      </c>
      <c r="B289">
        <v>277</v>
      </c>
      <c r="C289" s="1">
        <f t="shared" si="35"/>
        <v>1467.529147758755</v>
      </c>
      <c r="D289" s="1">
        <f t="shared" si="36"/>
        <v>839.8252423095256</v>
      </c>
      <c r="E289" s="16">
        <f t="shared" si="37"/>
        <v>627.7039054492294</v>
      </c>
      <c r="F289" s="16">
        <f t="shared" si="33"/>
        <v>93315.76057507488</v>
      </c>
      <c r="G289" s="6">
        <f t="shared" si="38"/>
        <v>406505.57392917335</v>
      </c>
      <c r="H289" s="1">
        <f t="shared" si="39"/>
        <v>106684.23942492493</v>
      </c>
      <c r="I289" s="16">
        <f t="shared" si="40"/>
        <v>106684.23942492512</v>
      </c>
    </row>
    <row r="290" spans="1:9" ht="12.75">
      <c r="A290" s="21">
        <f t="shared" si="34"/>
      </c>
      <c r="B290">
        <v>278</v>
      </c>
      <c r="C290" s="1">
        <f t="shared" si="35"/>
        <v>1467.529147758755</v>
      </c>
      <c r="D290" s="1">
        <f t="shared" si="36"/>
        <v>845.4240772582558</v>
      </c>
      <c r="E290" s="16">
        <f t="shared" si="37"/>
        <v>622.1050705004992</v>
      </c>
      <c r="F290" s="16">
        <f t="shared" si="33"/>
        <v>92470.33649781662</v>
      </c>
      <c r="G290" s="6">
        <f t="shared" si="38"/>
        <v>407973.1030769321</v>
      </c>
      <c r="H290" s="1">
        <f t="shared" si="39"/>
        <v>107529.66350218319</v>
      </c>
      <c r="I290" s="16">
        <f t="shared" si="40"/>
        <v>107529.66350218338</v>
      </c>
    </row>
    <row r="291" spans="1:9" ht="12.75">
      <c r="A291" s="21">
        <f t="shared" si="34"/>
      </c>
      <c r="B291">
        <v>279</v>
      </c>
      <c r="C291" s="1">
        <f t="shared" si="35"/>
        <v>1467.529147758755</v>
      </c>
      <c r="D291" s="1">
        <f t="shared" si="36"/>
        <v>851.0602377733109</v>
      </c>
      <c r="E291" s="16">
        <f t="shared" si="37"/>
        <v>616.4689099854442</v>
      </c>
      <c r="F291" s="16">
        <f t="shared" si="33"/>
        <v>91619.2762600433</v>
      </c>
      <c r="G291" s="6">
        <f t="shared" si="38"/>
        <v>409440.6322246908</v>
      </c>
      <c r="H291" s="1">
        <f t="shared" si="39"/>
        <v>108380.7237399565</v>
      </c>
      <c r="I291" s="16">
        <f t="shared" si="40"/>
        <v>108380.7237399567</v>
      </c>
    </row>
    <row r="292" spans="1:9" ht="12.75">
      <c r="A292" s="21">
        <f t="shared" si="34"/>
      </c>
      <c r="B292">
        <v>280</v>
      </c>
      <c r="C292" s="1">
        <f t="shared" si="35"/>
        <v>1467.529147758755</v>
      </c>
      <c r="D292" s="1">
        <f t="shared" si="36"/>
        <v>856.7339726917996</v>
      </c>
      <c r="E292" s="16">
        <f t="shared" si="37"/>
        <v>610.7951750669554</v>
      </c>
      <c r="F292" s="16">
        <f t="shared" si="33"/>
        <v>90762.5422873515</v>
      </c>
      <c r="G292" s="6">
        <f t="shared" si="38"/>
        <v>410908.16137244954</v>
      </c>
      <c r="H292" s="1">
        <f t="shared" si="39"/>
        <v>109237.4577126483</v>
      </c>
      <c r="I292" s="16">
        <f t="shared" si="40"/>
        <v>109237.4577126485</v>
      </c>
    </row>
    <row r="293" spans="1:9" ht="12.75">
      <c r="A293" s="21">
        <f t="shared" si="34"/>
      </c>
      <c r="B293">
        <v>281</v>
      </c>
      <c r="C293" s="1">
        <f t="shared" si="35"/>
        <v>1467.529147758755</v>
      </c>
      <c r="D293" s="1">
        <f t="shared" si="36"/>
        <v>862.445532509745</v>
      </c>
      <c r="E293" s="16">
        <f t="shared" si="37"/>
        <v>605.08361524901</v>
      </c>
      <c r="F293" s="16">
        <f t="shared" si="33"/>
        <v>89900.09675484175</v>
      </c>
      <c r="G293" s="6">
        <f t="shared" si="38"/>
        <v>412375.69052020827</v>
      </c>
      <c r="H293" s="1">
        <f t="shared" si="39"/>
        <v>110099.90324515806</v>
      </c>
      <c r="I293" s="16">
        <f t="shared" si="40"/>
        <v>110099.90324515825</v>
      </c>
    </row>
    <row r="294" spans="1:9" ht="12.75">
      <c r="A294" s="21">
        <f t="shared" si="34"/>
      </c>
      <c r="B294">
        <v>282</v>
      </c>
      <c r="C294" s="1">
        <f t="shared" si="35"/>
        <v>1467.529147758755</v>
      </c>
      <c r="D294" s="1">
        <f t="shared" si="36"/>
        <v>868.1951693931434</v>
      </c>
      <c r="E294" s="16">
        <f t="shared" si="37"/>
        <v>599.3339783656116</v>
      </c>
      <c r="F294" s="16">
        <f t="shared" si="33"/>
        <v>89031.9015854486</v>
      </c>
      <c r="G294" s="6">
        <f t="shared" si="38"/>
        <v>413843.219667967</v>
      </c>
      <c r="H294" s="1">
        <f t="shared" si="39"/>
        <v>110968.0984145512</v>
      </c>
      <c r="I294" s="16">
        <f t="shared" si="40"/>
        <v>110968.0984145514</v>
      </c>
    </row>
    <row r="295" spans="1:9" ht="12.75">
      <c r="A295" s="21">
        <f t="shared" si="34"/>
      </c>
      <c r="B295">
        <v>283</v>
      </c>
      <c r="C295" s="1">
        <f t="shared" si="35"/>
        <v>1467.529147758755</v>
      </c>
      <c r="D295" s="1">
        <f t="shared" si="36"/>
        <v>873.9831371890976</v>
      </c>
      <c r="E295" s="16">
        <f t="shared" si="37"/>
        <v>593.5460105696574</v>
      </c>
      <c r="F295" s="16">
        <f t="shared" si="33"/>
        <v>88157.91844825952</v>
      </c>
      <c r="G295" s="6">
        <f t="shared" si="38"/>
        <v>415310.74881572573</v>
      </c>
      <c r="H295" s="1">
        <f t="shared" si="39"/>
        <v>111842.0815517403</v>
      </c>
      <c r="I295" s="16">
        <f t="shared" si="40"/>
        <v>111842.08155174048</v>
      </c>
    </row>
    <row r="296" spans="1:9" ht="12.75">
      <c r="A296" s="21">
        <f t="shared" si="34"/>
      </c>
      <c r="B296">
        <v>284</v>
      </c>
      <c r="C296" s="1">
        <f t="shared" si="35"/>
        <v>1467.529147758755</v>
      </c>
      <c r="D296" s="1">
        <f t="shared" si="36"/>
        <v>879.8096914370249</v>
      </c>
      <c r="E296" s="16">
        <f t="shared" si="37"/>
        <v>587.7194563217301</v>
      </c>
      <c r="F296" s="16">
        <f t="shared" si="33"/>
        <v>87278.10875682249</v>
      </c>
      <c r="G296" s="6">
        <f t="shared" si="38"/>
        <v>416778.27796348446</v>
      </c>
      <c r="H296" s="1">
        <f t="shared" si="39"/>
        <v>112721.89124317732</v>
      </c>
      <c r="I296" s="16">
        <f t="shared" si="40"/>
        <v>112721.89124317751</v>
      </c>
    </row>
    <row r="297" spans="1:9" ht="12.75">
      <c r="A297" s="21">
        <f t="shared" si="34"/>
      </c>
      <c r="B297">
        <v>285</v>
      </c>
      <c r="C297" s="1">
        <f t="shared" si="35"/>
        <v>1467.529147758755</v>
      </c>
      <c r="D297" s="1">
        <f t="shared" si="36"/>
        <v>885.6750893799384</v>
      </c>
      <c r="E297" s="16">
        <f t="shared" si="37"/>
        <v>581.8540583788166</v>
      </c>
      <c r="F297" s="16">
        <f t="shared" si="33"/>
        <v>86392.43366744256</v>
      </c>
      <c r="G297" s="6">
        <f t="shared" si="38"/>
        <v>418245.8071112432</v>
      </c>
      <c r="H297" s="1">
        <f t="shared" si="39"/>
        <v>113607.56633255725</v>
      </c>
      <c r="I297" s="16">
        <f t="shared" si="40"/>
        <v>113607.56633255744</v>
      </c>
    </row>
    <row r="298" spans="1:9" ht="12.75">
      <c r="A298" s="21">
        <f t="shared" si="34"/>
      </c>
      <c r="B298">
        <v>286</v>
      </c>
      <c r="C298" s="1">
        <f t="shared" si="35"/>
        <v>1467.529147758755</v>
      </c>
      <c r="D298" s="1">
        <f t="shared" si="36"/>
        <v>891.5795899758047</v>
      </c>
      <c r="E298" s="16">
        <f t="shared" si="37"/>
        <v>575.9495577829504</v>
      </c>
      <c r="F298" s="16">
        <f t="shared" si="33"/>
        <v>85500.85407746675</v>
      </c>
      <c r="G298" s="6">
        <f t="shared" si="38"/>
        <v>419713.3362590019</v>
      </c>
      <c r="H298" s="1">
        <f t="shared" si="39"/>
        <v>114499.14592253306</v>
      </c>
      <c r="I298" s="16">
        <f t="shared" si="40"/>
        <v>114499.14592253325</v>
      </c>
    </row>
    <row r="299" spans="1:9" ht="12.75">
      <c r="A299" s="21">
        <f t="shared" si="34"/>
      </c>
      <c r="B299">
        <v>287</v>
      </c>
      <c r="C299" s="1">
        <f t="shared" si="35"/>
        <v>1467.529147758755</v>
      </c>
      <c r="D299" s="1">
        <f t="shared" si="36"/>
        <v>897.5234539089766</v>
      </c>
      <c r="E299" s="16">
        <f t="shared" si="37"/>
        <v>570.0056938497784</v>
      </c>
      <c r="F299" s="16">
        <f t="shared" si="33"/>
        <v>84603.33062355778</v>
      </c>
      <c r="G299" s="6">
        <f t="shared" si="38"/>
        <v>421180.86540676065</v>
      </c>
      <c r="H299" s="1">
        <f t="shared" si="39"/>
        <v>115396.66937644203</v>
      </c>
      <c r="I299" s="16">
        <f t="shared" si="40"/>
        <v>115396.66937644222</v>
      </c>
    </row>
    <row r="300" spans="1:9" ht="12.75">
      <c r="A300" s="21">
        <f t="shared" si="34"/>
        <v>24</v>
      </c>
      <c r="B300">
        <v>288</v>
      </c>
      <c r="C300" s="1">
        <f t="shared" si="35"/>
        <v>1467.529147758755</v>
      </c>
      <c r="D300" s="1">
        <f t="shared" si="36"/>
        <v>903.5069436017031</v>
      </c>
      <c r="E300" s="16">
        <f t="shared" si="37"/>
        <v>564.0222041570519</v>
      </c>
      <c r="F300" s="16">
        <f t="shared" si="33"/>
        <v>83699.82367995607</v>
      </c>
      <c r="G300" s="6">
        <f t="shared" si="38"/>
        <v>422648.3945545194</v>
      </c>
      <c r="H300" s="1">
        <f t="shared" si="39"/>
        <v>116300.17632004374</v>
      </c>
      <c r="I300" s="16">
        <f t="shared" si="40"/>
        <v>116300.17632004393</v>
      </c>
    </row>
    <row r="301" spans="1:9" ht="12.75">
      <c r="A301" s="21">
        <f t="shared" si="34"/>
      </c>
      <c r="B301">
        <v>289</v>
      </c>
      <c r="C301" s="1">
        <f t="shared" si="35"/>
        <v>1467.529147758755</v>
      </c>
      <c r="D301" s="1">
        <f t="shared" si="36"/>
        <v>909.5303232257146</v>
      </c>
      <c r="E301" s="16">
        <f t="shared" si="37"/>
        <v>557.9988245330404</v>
      </c>
      <c r="F301" s="16">
        <f t="shared" si="33"/>
        <v>82790.29335673036</v>
      </c>
      <c r="G301" s="6">
        <f t="shared" si="38"/>
        <v>424115.9237022781</v>
      </c>
      <c r="H301" s="1">
        <f t="shared" si="39"/>
        <v>117209.70664326946</v>
      </c>
      <c r="I301" s="16">
        <f t="shared" si="40"/>
        <v>117209.70664326964</v>
      </c>
    </row>
    <row r="302" spans="1:9" ht="12.75">
      <c r="A302" s="21">
        <f t="shared" si="34"/>
      </c>
      <c r="B302">
        <v>290</v>
      </c>
      <c r="C302" s="1">
        <f t="shared" si="35"/>
        <v>1467.529147758755</v>
      </c>
      <c r="D302" s="1">
        <f t="shared" si="36"/>
        <v>915.593858713886</v>
      </c>
      <c r="E302" s="16">
        <f t="shared" si="37"/>
        <v>551.935289044869</v>
      </c>
      <c r="F302" s="16">
        <f t="shared" si="33"/>
        <v>81874.69949801647</v>
      </c>
      <c r="G302" s="6">
        <f t="shared" si="38"/>
        <v>425583.45285003685</v>
      </c>
      <c r="H302" s="1">
        <f t="shared" si="39"/>
        <v>118125.30050198334</v>
      </c>
      <c r="I302" s="16">
        <f t="shared" si="40"/>
        <v>118125.30050198353</v>
      </c>
    </row>
    <row r="303" spans="1:9" ht="12.75">
      <c r="A303" s="21">
        <f t="shared" si="34"/>
      </c>
      <c r="B303">
        <v>291</v>
      </c>
      <c r="C303" s="1">
        <f t="shared" si="35"/>
        <v>1467.529147758755</v>
      </c>
      <c r="D303" s="1">
        <f t="shared" si="36"/>
        <v>921.6978177719785</v>
      </c>
      <c r="E303" s="16">
        <f t="shared" si="37"/>
        <v>545.8313299867765</v>
      </c>
      <c r="F303" s="16">
        <f t="shared" si="33"/>
        <v>80953.0016802445</v>
      </c>
      <c r="G303" s="6">
        <f t="shared" si="38"/>
        <v>427050.9819977956</v>
      </c>
      <c r="H303" s="1">
        <f t="shared" si="39"/>
        <v>119046.99831975531</v>
      </c>
      <c r="I303" s="16">
        <f t="shared" si="40"/>
        <v>119046.9983197555</v>
      </c>
    </row>
    <row r="304" spans="1:9" ht="12.75">
      <c r="A304" s="21">
        <f t="shared" si="34"/>
      </c>
      <c r="B304">
        <v>292</v>
      </c>
      <c r="C304" s="1">
        <f t="shared" si="35"/>
        <v>1467.529147758755</v>
      </c>
      <c r="D304" s="1">
        <f t="shared" si="36"/>
        <v>927.8424698904583</v>
      </c>
      <c r="E304" s="16">
        <f t="shared" si="37"/>
        <v>539.6866778682967</v>
      </c>
      <c r="F304" s="16">
        <f t="shared" si="33"/>
        <v>80025.15921035405</v>
      </c>
      <c r="G304" s="6">
        <f t="shared" si="38"/>
        <v>428518.5111455543</v>
      </c>
      <c r="H304" s="1">
        <f t="shared" si="39"/>
        <v>119974.84078964576</v>
      </c>
      <c r="I304" s="16">
        <f t="shared" si="40"/>
        <v>119974.84078964595</v>
      </c>
    </row>
    <row r="305" spans="1:9" ht="12.75">
      <c r="A305" s="21">
        <f t="shared" si="34"/>
      </c>
      <c r="B305">
        <v>293</v>
      </c>
      <c r="C305" s="1">
        <f t="shared" si="35"/>
        <v>1467.529147758755</v>
      </c>
      <c r="D305" s="1">
        <f t="shared" si="36"/>
        <v>934.0280863563947</v>
      </c>
      <c r="E305" s="16">
        <f t="shared" si="37"/>
        <v>533.5010614023603</v>
      </c>
      <c r="F305" s="16">
        <f t="shared" si="33"/>
        <v>79091.13112399765</v>
      </c>
      <c r="G305" s="6">
        <f t="shared" si="38"/>
        <v>429986.04029331304</v>
      </c>
      <c r="H305" s="1">
        <f t="shared" si="39"/>
        <v>120908.86887600216</v>
      </c>
      <c r="I305" s="16">
        <f t="shared" si="40"/>
        <v>120908.86887600235</v>
      </c>
    </row>
    <row r="306" spans="1:9" ht="12.75">
      <c r="A306" s="21">
        <f t="shared" si="34"/>
      </c>
      <c r="B306">
        <v>294</v>
      </c>
      <c r="C306" s="1">
        <f t="shared" si="35"/>
        <v>1467.529147758755</v>
      </c>
      <c r="D306" s="1">
        <f t="shared" si="36"/>
        <v>940.2549402654373</v>
      </c>
      <c r="E306" s="16">
        <f t="shared" si="37"/>
        <v>527.2742074933177</v>
      </c>
      <c r="F306" s="16">
        <f t="shared" si="33"/>
        <v>78150.87618373221</v>
      </c>
      <c r="G306" s="6">
        <f t="shared" si="38"/>
        <v>431453.56944107177</v>
      </c>
      <c r="H306" s="1">
        <f t="shared" si="39"/>
        <v>121849.1238162676</v>
      </c>
      <c r="I306" s="16">
        <f t="shared" si="40"/>
        <v>121849.12381626779</v>
      </c>
    </row>
    <row r="307" spans="1:9" ht="12.75">
      <c r="A307" s="21">
        <f t="shared" si="34"/>
      </c>
      <c r="B307">
        <v>295</v>
      </c>
      <c r="C307" s="1">
        <f t="shared" si="35"/>
        <v>1467.529147758755</v>
      </c>
      <c r="D307" s="1">
        <f t="shared" si="36"/>
        <v>946.5233065338736</v>
      </c>
      <c r="E307" s="16">
        <f t="shared" si="37"/>
        <v>521.0058412248815</v>
      </c>
      <c r="F307" s="16">
        <f t="shared" si="33"/>
        <v>77204.35287719834</v>
      </c>
      <c r="G307" s="6">
        <f t="shared" si="38"/>
        <v>432921.0985888305</v>
      </c>
      <c r="H307" s="1">
        <f t="shared" si="39"/>
        <v>122795.64712280147</v>
      </c>
      <c r="I307" s="16">
        <f t="shared" si="40"/>
        <v>122795.64712280166</v>
      </c>
    </row>
    <row r="308" spans="1:9" ht="12.75">
      <c r="A308" s="21">
        <f t="shared" si="34"/>
      </c>
      <c r="B308">
        <v>296</v>
      </c>
      <c r="C308" s="1">
        <f t="shared" si="35"/>
        <v>1467.529147758755</v>
      </c>
      <c r="D308" s="1">
        <f t="shared" si="36"/>
        <v>952.833461910766</v>
      </c>
      <c r="E308" s="16">
        <f t="shared" si="37"/>
        <v>514.695685847989</v>
      </c>
      <c r="F308" s="16">
        <f t="shared" si="33"/>
        <v>76251.51941528758</v>
      </c>
      <c r="G308" s="6">
        <f t="shared" si="38"/>
        <v>434388.62773658923</v>
      </c>
      <c r="H308" s="1">
        <f t="shared" si="39"/>
        <v>123748.48058471223</v>
      </c>
      <c r="I308" s="16">
        <f t="shared" si="40"/>
        <v>123748.48058471242</v>
      </c>
    </row>
    <row r="309" spans="1:9" ht="12.75">
      <c r="A309" s="21">
        <f t="shared" si="34"/>
      </c>
      <c r="B309">
        <v>297</v>
      </c>
      <c r="C309" s="1">
        <f t="shared" si="35"/>
        <v>1467.529147758755</v>
      </c>
      <c r="D309" s="1">
        <f t="shared" si="36"/>
        <v>959.1856849901712</v>
      </c>
      <c r="E309" s="16">
        <f t="shared" si="37"/>
        <v>508.34346276858383</v>
      </c>
      <c r="F309" s="16">
        <f t="shared" si="33"/>
        <v>75292.33373029741</v>
      </c>
      <c r="G309" s="6">
        <f t="shared" si="38"/>
        <v>435856.15688434796</v>
      </c>
      <c r="H309" s="1">
        <f t="shared" si="39"/>
        <v>124707.6662697024</v>
      </c>
      <c r="I309" s="16">
        <f t="shared" si="40"/>
        <v>124707.66626970259</v>
      </c>
    </row>
    <row r="310" spans="1:9" ht="12.75">
      <c r="A310" s="21">
        <f t="shared" si="34"/>
      </c>
      <c r="B310">
        <v>298</v>
      </c>
      <c r="C310" s="1">
        <f t="shared" si="35"/>
        <v>1467.529147758755</v>
      </c>
      <c r="D310" s="1">
        <f t="shared" si="36"/>
        <v>965.5802562234389</v>
      </c>
      <c r="E310" s="16">
        <f t="shared" si="37"/>
        <v>501.9488915353161</v>
      </c>
      <c r="F310" s="16">
        <f t="shared" si="33"/>
        <v>74326.75347407396</v>
      </c>
      <c r="G310" s="6">
        <f t="shared" si="38"/>
        <v>437323.6860321067</v>
      </c>
      <c r="H310" s="1">
        <f t="shared" si="39"/>
        <v>125673.24652592585</v>
      </c>
      <c r="I310" s="16">
        <f t="shared" si="40"/>
        <v>125673.24652592604</v>
      </c>
    </row>
    <row r="311" spans="1:9" ht="12.75">
      <c r="A311" s="21">
        <f t="shared" si="34"/>
      </c>
      <c r="B311">
        <v>299</v>
      </c>
      <c r="C311" s="1">
        <f t="shared" si="35"/>
        <v>1467.529147758755</v>
      </c>
      <c r="D311" s="1">
        <f t="shared" si="36"/>
        <v>972.0174579315953</v>
      </c>
      <c r="E311" s="16">
        <f t="shared" si="37"/>
        <v>495.5116898271597</v>
      </c>
      <c r="F311" s="16">
        <f t="shared" si="33"/>
        <v>73354.73601614237</v>
      </c>
      <c r="G311" s="6">
        <f t="shared" si="38"/>
        <v>438791.2151798654</v>
      </c>
      <c r="H311" s="1">
        <f t="shared" si="39"/>
        <v>126645.26398385744</v>
      </c>
      <c r="I311" s="16">
        <f t="shared" si="40"/>
        <v>126645.26398385763</v>
      </c>
    </row>
    <row r="312" spans="1:9" ht="12.75">
      <c r="A312" s="21">
        <f t="shared" si="34"/>
        <v>25</v>
      </c>
      <c r="B312">
        <v>300</v>
      </c>
      <c r="C312" s="1">
        <f t="shared" si="35"/>
        <v>1467.529147758755</v>
      </c>
      <c r="D312" s="1">
        <f t="shared" si="36"/>
        <v>978.4975743178059</v>
      </c>
      <c r="E312" s="16">
        <f t="shared" si="37"/>
        <v>489.03157344094916</v>
      </c>
      <c r="F312" s="16">
        <f t="shared" si="33"/>
        <v>72376.23844182456</v>
      </c>
      <c r="G312" s="6">
        <f t="shared" si="38"/>
        <v>440258.74432762415</v>
      </c>
      <c r="H312" s="1">
        <f t="shared" si="39"/>
        <v>127623.76155817525</v>
      </c>
      <c r="I312" s="16">
        <f t="shared" si="40"/>
        <v>127623.76155817544</v>
      </c>
    </row>
    <row r="313" spans="1:9" ht="12.75">
      <c r="A313" s="21">
        <f t="shared" si="34"/>
      </c>
      <c r="B313">
        <v>301</v>
      </c>
      <c r="C313" s="1">
        <f t="shared" si="35"/>
        <v>1467.529147758755</v>
      </c>
      <c r="D313" s="1">
        <f t="shared" si="36"/>
        <v>985.0208914799246</v>
      </c>
      <c r="E313" s="16">
        <f t="shared" si="37"/>
        <v>482.50825627883046</v>
      </c>
      <c r="F313" s="16">
        <f t="shared" si="33"/>
        <v>71391.21755034463</v>
      </c>
      <c r="G313" s="6">
        <f t="shared" si="38"/>
        <v>441726.2734753829</v>
      </c>
      <c r="H313" s="1">
        <f t="shared" si="39"/>
        <v>128608.78244965518</v>
      </c>
      <c r="I313" s="16">
        <f t="shared" si="40"/>
        <v>128608.78244965537</v>
      </c>
    </row>
    <row r="314" spans="1:9" ht="12.75">
      <c r="A314" s="21">
        <f t="shared" si="34"/>
      </c>
      <c r="B314">
        <v>302</v>
      </c>
      <c r="C314" s="1">
        <f t="shared" si="35"/>
        <v>1467.529147758755</v>
      </c>
      <c r="D314" s="1">
        <f t="shared" si="36"/>
        <v>991.5876974231242</v>
      </c>
      <c r="E314" s="16">
        <f t="shared" si="37"/>
        <v>475.9414503356309</v>
      </c>
      <c r="F314" s="16">
        <f t="shared" si="33"/>
        <v>70399.62985292151</v>
      </c>
      <c r="G314" s="6">
        <f t="shared" si="38"/>
        <v>443193.8026231416</v>
      </c>
      <c r="H314" s="1">
        <f t="shared" si="39"/>
        <v>129600.3701470783</v>
      </c>
      <c r="I314" s="16">
        <f t="shared" si="40"/>
        <v>129600.37014707849</v>
      </c>
    </row>
    <row r="315" spans="1:9" ht="12.75">
      <c r="A315" s="21">
        <f t="shared" si="34"/>
      </c>
      <c r="B315">
        <v>303</v>
      </c>
      <c r="C315" s="1">
        <f t="shared" si="35"/>
        <v>1467.529147758755</v>
      </c>
      <c r="D315" s="1">
        <f t="shared" si="36"/>
        <v>998.1982820726116</v>
      </c>
      <c r="E315" s="16">
        <f t="shared" si="37"/>
        <v>469.3308656861434</v>
      </c>
      <c r="F315" s="16">
        <f t="shared" si="33"/>
        <v>69401.4315708489</v>
      </c>
      <c r="G315" s="6">
        <f t="shared" si="38"/>
        <v>444661.33177090035</v>
      </c>
      <c r="H315" s="1">
        <f t="shared" si="39"/>
        <v>130598.56842915091</v>
      </c>
      <c r="I315" s="16">
        <f t="shared" si="40"/>
        <v>130598.5684291511</v>
      </c>
    </row>
    <row r="316" spans="1:9" ht="12.75">
      <c r="A316" s="21">
        <f t="shared" si="34"/>
      </c>
      <c r="B316">
        <v>304</v>
      </c>
      <c r="C316" s="1">
        <f t="shared" si="35"/>
        <v>1467.529147758755</v>
      </c>
      <c r="D316" s="1">
        <f t="shared" si="36"/>
        <v>1004.8529372864291</v>
      </c>
      <c r="E316" s="16">
        <f t="shared" si="37"/>
        <v>462.676210472326</v>
      </c>
      <c r="F316" s="16">
        <f t="shared" si="33"/>
        <v>68396.57863356247</v>
      </c>
      <c r="G316" s="6">
        <f t="shared" si="38"/>
        <v>446128.8609186591</v>
      </c>
      <c r="H316" s="1">
        <f t="shared" si="39"/>
        <v>131603.42136643734</v>
      </c>
      <c r="I316" s="16">
        <f t="shared" si="40"/>
        <v>131603.4213664375</v>
      </c>
    </row>
    <row r="317" spans="1:9" ht="12.75">
      <c r="A317" s="21">
        <f t="shared" si="34"/>
      </c>
      <c r="B317">
        <v>305</v>
      </c>
      <c r="C317" s="1">
        <f t="shared" si="35"/>
        <v>1467.529147758755</v>
      </c>
      <c r="D317" s="1">
        <f t="shared" si="36"/>
        <v>1011.5519568683385</v>
      </c>
      <c r="E317" s="16">
        <f t="shared" si="37"/>
        <v>455.9771908904165</v>
      </c>
      <c r="F317" s="16">
        <f t="shared" si="33"/>
        <v>67385.02667669413</v>
      </c>
      <c r="G317" s="6">
        <f t="shared" si="38"/>
        <v>447596.3900664178</v>
      </c>
      <c r="H317" s="1">
        <f t="shared" si="39"/>
        <v>132614.9733233057</v>
      </c>
      <c r="I317" s="16">
        <f t="shared" si="40"/>
        <v>132614.97332330587</v>
      </c>
    </row>
    <row r="318" spans="1:9" ht="12.75">
      <c r="A318" s="21">
        <f t="shared" si="34"/>
      </c>
      <c r="B318">
        <v>306</v>
      </c>
      <c r="C318" s="1">
        <f t="shared" si="35"/>
        <v>1467.529147758755</v>
      </c>
      <c r="D318" s="1">
        <f t="shared" si="36"/>
        <v>1018.295636580794</v>
      </c>
      <c r="E318" s="16">
        <f t="shared" si="37"/>
        <v>449.2335111779609</v>
      </c>
      <c r="F318" s="16">
        <f t="shared" si="33"/>
        <v>66366.73104011334</v>
      </c>
      <c r="G318" s="6">
        <f t="shared" si="38"/>
        <v>449063.91921417654</v>
      </c>
      <c r="H318" s="1">
        <f t="shared" si="39"/>
        <v>133633.26895988648</v>
      </c>
      <c r="I318" s="16">
        <f t="shared" si="40"/>
        <v>133633.26895988666</v>
      </c>
    </row>
    <row r="319" spans="1:9" ht="12.75">
      <c r="A319" s="21">
        <f t="shared" si="34"/>
      </c>
      <c r="B319">
        <v>307</v>
      </c>
      <c r="C319" s="1">
        <f t="shared" si="35"/>
        <v>1467.529147758755</v>
      </c>
      <c r="D319" s="1">
        <f t="shared" si="36"/>
        <v>1025.0842741579993</v>
      </c>
      <c r="E319" s="16">
        <f t="shared" si="37"/>
        <v>442.44487360075567</v>
      </c>
      <c r="F319" s="16">
        <f t="shared" si="33"/>
        <v>65341.646765955345</v>
      </c>
      <c r="G319" s="6">
        <f t="shared" si="38"/>
        <v>450531.44836193527</v>
      </c>
      <c r="H319" s="1">
        <f t="shared" si="39"/>
        <v>134658.35323404448</v>
      </c>
      <c r="I319" s="16">
        <f t="shared" si="40"/>
        <v>134658.35323404465</v>
      </c>
    </row>
    <row r="320" spans="1:9" ht="12.75">
      <c r="A320" s="21">
        <f t="shared" si="34"/>
      </c>
      <c r="B320">
        <v>308</v>
      </c>
      <c r="C320" s="1">
        <f t="shared" si="35"/>
        <v>1467.529147758755</v>
      </c>
      <c r="D320" s="1">
        <f t="shared" si="36"/>
        <v>1031.9181693190526</v>
      </c>
      <c r="E320" s="16">
        <f t="shared" si="37"/>
        <v>435.61097843970236</v>
      </c>
      <c r="F320" s="16">
        <f t="shared" si="33"/>
        <v>64309.72859663629</v>
      </c>
      <c r="G320" s="6">
        <f t="shared" si="38"/>
        <v>451998.977509694</v>
      </c>
      <c r="H320" s="1">
        <f t="shared" si="39"/>
        <v>135690.27140336353</v>
      </c>
      <c r="I320" s="16">
        <f t="shared" si="40"/>
        <v>135690.2714033637</v>
      </c>
    </row>
    <row r="321" spans="1:9" ht="12.75">
      <c r="A321" s="21">
        <f t="shared" si="34"/>
      </c>
      <c r="B321">
        <v>309</v>
      </c>
      <c r="C321" s="1">
        <f t="shared" si="35"/>
        <v>1467.529147758755</v>
      </c>
      <c r="D321" s="1">
        <f t="shared" si="36"/>
        <v>1038.7976237811797</v>
      </c>
      <c r="E321" s="16">
        <f t="shared" si="37"/>
        <v>428.7315239775753</v>
      </c>
      <c r="F321" s="16">
        <f t="shared" si="33"/>
        <v>63270.93097285511</v>
      </c>
      <c r="G321" s="6">
        <f t="shared" si="38"/>
        <v>453466.50665745273</v>
      </c>
      <c r="H321" s="1">
        <f t="shared" si="39"/>
        <v>136729.0690271447</v>
      </c>
      <c r="I321" s="16">
        <f t="shared" si="40"/>
        <v>136729.0690271449</v>
      </c>
    </row>
    <row r="322" spans="1:9" ht="12.75">
      <c r="A322" s="21">
        <f t="shared" si="34"/>
      </c>
      <c r="B322">
        <v>310</v>
      </c>
      <c r="C322" s="1">
        <f t="shared" si="35"/>
        <v>1467.529147758755</v>
      </c>
      <c r="D322" s="1">
        <f t="shared" si="36"/>
        <v>1045.7229412730542</v>
      </c>
      <c r="E322" s="16">
        <f t="shared" si="37"/>
        <v>421.8062064857008</v>
      </c>
      <c r="F322" s="16">
        <f t="shared" si="33"/>
        <v>62225.20803158206</v>
      </c>
      <c r="G322" s="6">
        <f t="shared" si="38"/>
        <v>454934.03580521146</v>
      </c>
      <c r="H322" s="1">
        <f t="shared" si="39"/>
        <v>137774.79196841776</v>
      </c>
      <c r="I322" s="16">
        <f t="shared" si="40"/>
        <v>137774.79196841794</v>
      </c>
    </row>
    <row r="323" spans="1:9" ht="12.75">
      <c r="A323" s="21">
        <f t="shared" si="34"/>
      </c>
      <c r="B323">
        <v>311</v>
      </c>
      <c r="C323" s="1">
        <f t="shared" si="35"/>
        <v>1467.529147758755</v>
      </c>
      <c r="D323" s="1">
        <f t="shared" si="36"/>
        <v>1052.694427548208</v>
      </c>
      <c r="E323" s="16">
        <f t="shared" si="37"/>
        <v>414.834720210547</v>
      </c>
      <c r="F323" s="16">
        <f t="shared" si="33"/>
        <v>61172.51360403385</v>
      </c>
      <c r="G323" s="6">
        <f t="shared" si="38"/>
        <v>456401.5649529702</v>
      </c>
      <c r="H323" s="1">
        <f t="shared" si="39"/>
        <v>138827.48639596597</v>
      </c>
      <c r="I323" s="16">
        <f t="shared" si="40"/>
        <v>138827.48639596615</v>
      </c>
    </row>
    <row r="324" spans="1:9" ht="12.75">
      <c r="A324" s="21">
        <f t="shared" si="34"/>
        <v>26</v>
      </c>
      <c r="B324">
        <v>312</v>
      </c>
      <c r="C324" s="1">
        <f t="shared" si="35"/>
        <v>1467.529147758755</v>
      </c>
      <c r="D324" s="1">
        <f t="shared" si="36"/>
        <v>1059.7123903985294</v>
      </c>
      <c r="E324" s="16">
        <f t="shared" si="37"/>
        <v>407.81675736022567</v>
      </c>
      <c r="F324" s="16">
        <f aca="true" t="shared" si="41" ref="F324:F372">F323-D324</f>
        <v>60112.80121363532</v>
      </c>
      <c r="G324" s="6">
        <f t="shared" si="38"/>
        <v>457869.0941007289</v>
      </c>
      <c r="H324" s="1">
        <f t="shared" si="39"/>
        <v>139887.1987863645</v>
      </c>
      <c r="I324" s="16">
        <f t="shared" si="40"/>
        <v>139887.1987863647</v>
      </c>
    </row>
    <row r="325" spans="1:9" ht="12.75">
      <c r="A325" s="21">
        <f t="shared" si="34"/>
      </c>
      <c r="B325">
        <v>313</v>
      </c>
      <c r="C325" s="1">
        <f t="shared" si="35"/>
        <v>1467.529147758755</v>
      </c>
      <c r="D325" s="1">
        <f t="shared" si="36"/>
        <v>1066.777139667853</v>
      </c>
      <c r="E325" s="16">
        <f t="shared" si="37"/>
        <v>400.75200809090217</v>
      </c>
      <c r="F325" s="16">
        <f t="shared" si="41"/>
        <v>59046.02407396747</v>
      </c>
      <c r="G325" s="6">
        <f t="shared" si="38"/>
        <v>459336.62324848765</v>
      </c>
      <c r="H325" s="1">
        <f t="shared" si="39"/>
        <v>140953.97592603235</v>
      </c>
      <c r="I325" s="16">
        <f t="shared" si="40"/>
        <v>140953.97592603252</v>
      </c>
    </row>
    <row r="326" spans="1:9" ht="12.75">
      <c r="A326" s="21">
        <f t="shared" si="34"/>
      </c>
      <c r="B326">
        <v>314</v>
      </c>
      <c r="C326" s="1">
        <f t="shared" si="35"/>
        <v>1467.529147758755</v>
      </c>
      <c r="D326" s="1">
        <f t="shared" si="36"/>
        <v>1073.8889872656384</v>
      </c>
      <c r="E326" s="16">
        <f t="shared" si="37"/>
        <v>393.6401604931165</v>
      </c>
      <c r="F326" s="16">
        <f t="shared" si="41"/>
        <v>57972.135086701834</v>
      </c>
      <c r="G326" s="6">
        <f t="shared" si="38"/>
        <v>460804.1523962464</v>
      </c>
      <c r="H326" s="1">
        <f t="shared" si="39"/>
        <v>142027.864913298</v>
      </c>
      <c r="I326" s="16">
        <f t="shared" si="40"/>
        <v>142027.86491329817</v>
      </c>
    </row>
    <row r="327" spans="1:9" ht="12.75">
      <c r="A327" s="21">
        <f t="shared" si="34"/>
      </c>
      <c r="B327">
        <v>315</v>
      </c>
      <c r="C327" s="1">
        <f t="shared" si="35"/>
        <v>1467.529147758755</v>
      </c>
      <c r="D327" s="1">
        <f t="shared" si="36"/>
        <v>1081.0482471807427</v>
      </c>
      <c r="E327" s="16">
        <f t="shared" si="37"/>
        <v>386.48090057801227</v>
      </c>
      <c r="F327" s="16">
        <f t="shared" si="41"/>
        <v>56891.08683952109</v>
      </c>
      <c r="G327" s="6">
        <f t="shared" si="38"/>
        <v>462271.6815440051</v>
      </c>
      <c r="H327" s="1">
        <f t="shared" si="39"/>
        <v>143108.91316047873</v>
      </c>
      <c r="I327" s="16">
        <f t="shared" si="40"/>
        <v>143108.9131604789</v>
      </c>
    </row>
    <row r="328" spans="1:9" ht="12.75">
      <c r="A328" s="21">
        <f t="shared" si="34"/>
      </c>
      <c r="B328">
        <v>316</v>
      </c>
      <c r="C328" s="1">
        <f t="shared" si="35"/>
        <v>1467.529147758755</v>
      </c>
      <c r="D328" s="1">
        <f t="shared" si="36"/>
        <v>1088.255235495281</v>
      </c>
      <c r="E328" s="16">
        <f t="shared" si="37"/>
        <v>379.27391226347396</v>
      </c>
      <c r="F328" s="16">
        <f t="shared" si="41"/>
        <v>55802.831604025814</v>
      </c>
      <c r="G328" s="6">
        <f t="shared" si="38"/>
        <v>463739.21069176384</v>
      </c>
      <c r="H328" s="1">
        <f t="shared" si="39"/>
        <v>144197.168395974</v>
      </c>
      <c r="I328" s="16">
        <f t="shared" si="40"/>
        <v>144197.16839597418</v>
      </c>
    </row>
    <row r="329" spans="1:9" ht="12.75">
      <c r="A329" s="21">
        <f t="shared" si="34"/>
      </c>
      <c r="B329">
        <v>317</v>
      </c>
      <c r="C329" s="1">
        <f t="shared" si="35"/>
        <v>1467.529147758755</v>
      </c>
      <c r="D329" s="1">
        <f t="shared" si="36"/>
        <v>1095.5102703985829</v>
      </c>
      <c r="E329" s="16">
        <f t="shared" si="37"/>
        <v>372.0188773601721</v>
      </c>
      <c r="F329" s="16">
        <f t="shared" si="41"/>
        <v>54707.32133362723</v>
      </c>
      <c r="G329" s="6">
        <f t="shared" si="38"/>
        <v>465206.7398395226</v>
      </c>
      <c r="H329" s="1">
        <f t="shared" si="39"/>
        <v>145292.67866637258</v>
      </c>
      <c r="I329" s="16">
        <f t="shared" si="40"/>
        <v>145292.67866637278</v>
      </c>
    </row>
    <row r="330" spans="1:9" ht="12.75">
      <c r="A330" s="21">
        <f t="shared" si="34"/>
      </c>
      <c r="B330">
        <v>318</v>
      </c>
      <c r="C330" s="1">
        <f t="shared" si="35"/>
        <v>1467.529147758755</v>
      </c>
      <c r="D330" s="1">
        <f t="shared" si="36"/>
        <v>1102.81367220124</v>
      </c>
      <c r="E330" s="16">
        <f t="shared" si="37"/>
        <v>364.71547555751494</v>
      </c>
      <c r="F330" s="16">
        <f t="shared" si="41"/>
        <v>53604.50766142599</v>
      </c>
      <c r="G330" s="6">
        <f t="shared" si="38"/>
        <v>466674.2689872813</v>
      </c>
      <c r="H330" s="1">
        <f t="shared" si="39"/>
        <v>146395.49233857382</v>
      </c>
      <c r="I330" s="16">
        <f t="shared" si="40"/>
        <v>146395.49233857403</v>
      </c>
    </row>
    <row r="331" spans="1:9" ht="12.75">
      <c r="A331" s="21">
        <f t="shared" si="34"/>
      </c>
      <c r="B331">
        <v>319</v>
      </c>
      <c r="C331" s="1">
        <f t="shared" si="35"/>
        <v>1467.529147758755</v>
      </c>
      <c r="D331" s="1">
        <f t="shared" si="36"/>
        <v>1110.1657633492484</v>
      </c>
      <c r="E331" s="16">
        <f t="shared" si="37"/>
        <v>357.3633844095066</v>
      </c>
      <c r="F331" s="16">
        <f t="shared" si="41"/>
        <v>52494.34189807674</v>
      </c>
      <c r="G331" s="6">
        <f t="shared" si="38"/>
        <v>468141.79813504004</v>
      </c>
      <c r="H331" s="1">
        <f t="shared" si="39"/>
        <v>147505.65810192307</v>
      </c>
      <c r="I331" s="16">
        <f t="shared" si="40"/>
        <v>147505.65810192327</v>
      </c>
    </row>
    <row r="332" spans="1:9" ht="12.75">
      <c r="A332" s="21">
        <f t="shared" si="34"/>
      </c>
      <c r="B332">
        <v>320</v>
      </c>
      <c r="C332" s="1">
        <f t="shared" si="35"/>
        <v>1467.529147758755</v>
      </c>
      <c r="D332" s="1">
        <f t="shared" si="36"/>
        <v>1117.5668684382433</v>
      </c>
      <c r="E332" s="16">
        <f t="shared" si="37"/>
        <v>349.96227932051164</v>
      </c>
      <c r="F332" s="16">
        <f t="shared" si="41"/>
        <v>51376.7750296385</v>
      </c>
      <c r="G332" s="6">
        <f t="shared" si="38"/>
        <v>469609.32728279877</v>
      </c>
      <c r="H332" s="1">
        <f t="shared" si="39"/>
        <v>148623.2249703613</v>
      </c>
      <c r="I332" s="16">
        <f t="shared" si="40"/>
        <v>148623.2249703615</v>
      </c>
    </row>
    <row r="333" spans="1:9" ht="12.75">
      <c r="A333" s="21">
        <f t="shared" si="34"/>
      </c>
      <c r="B333">
        <v>321</v>
      </c>
      <c r="C333" s="1">
        <f t="shared" si="35"/>
        <v>1467.529147758755</v>
      </c>
      <c r="D333" s="1">
        <f t="shared" si="36"/>
        <v>1125.0173142278318</v>
      </c>
      <c r="E333" s="16">
        <f t="shared" si="37"/>
        <v>342.5118335309233</v>
      </c>
      <c r="F333" s="16">
        <f t="shared" si="41"/>
        <v>50251.75771541067</v>
      </c>
      <c r="G333" s="6">
        <f t="shared" si="38"/>
        <v>471076.8564305575</v>
      </c>
      <c r="H333" s="1">
        <f t="shared" si="39"/>
        <v>149748.24228458913</v>
      </c>
      <c r="I333" s="16">
        <f t="shared" si="40"/>
        <v>149748.24228458933</v>
      </c>
    </row>
    <row r="334" spans="1:9" ht="12.75">
      <c r="A334" s="21">
        <f aca="true" t="shared" si="42" ref="A334:A372">IF(INT(B334/12)=INT(B333/12),"",INT(B334/12))</f>
      </c>
      <c r="B334">
        <v>322</v>
      </c>
      <c r="C334" s="1">
        <f aca="true" t="shared" si="43" ref="C334:C372">$B$6</f>
        <v>1467.529147758755</v>
      </c>
      <c r="D334" s="1">
        <f aca="true" t="shared" si="44" ref="D334:D372">C334-E334</f>
        <v>1132.5174296560172</v>
      </c>
      <c r="E334" s="16">
        <f aca="true" t="shared" si="45" ref="E334:E372">F333*$B$3/$B$4</f>
        <v>335.0117181027378</v>
      </c>
      <c r="F334" s="16">
        <f t="shared" si="41"/>
        <v>49119.240285754655</v>
      </c>
      <c r="G334" s="6">
        <f aca="true" t="shared" si="46" ref="G334:G372">C334+G333</f>
        <v>472544.3855783162</v>
      </c>
      <c r="H334" s="1">
        <f aca="true" t="shared" si="47" ref="H334:H372">H333+D334</f>
        <v>150880.75971424516</v>
      </c>
      <c r="I334" s="16">
        <f aca="true" t="shared" si="48" ref="I334:I372">$F$12-F334</f>
        <v>150880.75971424533</v>
      </c>
    </row>
    <row r="335" spans="1:9" ht="12.75">
      <c r="A335" s="21">
        <f t="shared" si="42"/>
      </c>
      <c r="B335">
        <v>323</v>
      </c>
      <c r="C335" s="1">
        <f t="shared" si="43"/>
        <v>1467.529147758755</v>
      </c>
      <c r="D335" s="1">
        <f t="shared" si="44"/>
        <v>1140.067545853724</v>
      </c>
      <c r="E335" s="16">
        <f t="shared" si="45"/>
        <v>327.46160190503105</v>
      </c>
      <c r="F335" s="16">
        <f t="shared" si="41"/>
        <v>47979.17273990093</v>
      </c>
      <c r="G335" s="6">
        <f t="shared" si="46"/>
        <v>474011.91472607496</v>
      </c>
      <c r="H335" s="1">
        <f t="shared" si="47"/>
        <v>152020.8272600989</v>
      </c>
      <c r="I335" s="16">
        <f t="shared" si="48"/>
        <v>152020.82726009906</v>
      </c>
    </row>
    <row r="336" spans="1:9" ht="12.75">
      <c r="A336" s="21">
        <f t="shared" si="42"/>
        <v>27</v>
      </c>
      <c r="B336">
        <v>324</v>
      </c>
      <c r="C336" s="1">
        <f t="shared" si="43"/>
        <v>1467.529147758755</v>
      </c>
      <c r="D336" s="1">
        <f t="shared" si="44"/>
        <v>1147.6679961594155</v>
      </c>
      <c r="E336" s="16">
        <f t="shared" si="45"/>
        <v>319.86115159933956</v>
      </c>
      <c r="F336" s="16">
        <f t="shared" si="41"/>
        <v>46831.50474374152</v>
      </c>
      <c r="G336" s="6">
        <f t="shared" si="46"/>
        <v>475479.4438738337</v>
      </c>
      <c r="H336" s="1">
        <f t="shared" si="47"/>
        <v>153168.4952562583</v>
      </c>
      <c r="I336" s="16">
        <f t="shared" si="48"/>
        <v>153168.49525625847</v>
      </c>
    </row>
    <row r="337" spans="1:9" ht="12.75">
      <c r="A337" s="21">
        <f t="shared" si="42"/>
      </c>
      <c r="B337">
        <v>325</v>
      </c>
      <c r="C337" s="1">
        <f t="shared" si="43"/>
        <v>1467.529147758755</v>
      </c>
      <c r="D337" s="1">
        <f t="shared" si="44"/>
        <v>1155.3191161338116</v>
      </c>
      <c r="E337" s="16">
        <f t="shared" si="45"/>
        <v>312.2100316249435</v>
      </c>
      <c r="F337" s="16">
        <f t="shared" si="41"/>
        <v>45676.18562760771</v>
      </c>
      <c r="G337" s="6">
        <f t="shared" si="46"/>
        <v>476946.9730215924</v>
      </c>
      <c r="H337" s="1">
        <f t="shared" si="47"/>
        <v>154323.8143723921</v>
      </c>
      <c r="I337" s="16">
        <f t="shared" si="48"/>
        <v>154323.81437239228</v>
      </c>
    </row>
    <row r="338" spans="1:9" ht="12.75">
      <c r="A338" s="21">
        <f t="shared" si="42"/>
      </c>
      <c r="B338">
        <v>326</v>
      </c>
      <c r="C338" s="1">
        <f t="shared" si="43"/>
        <v>1467.529147758755</v>
      </c>
      <c r="D338" s="1">
        <f t="shared" si="44"/>
        <v>1163.0212435747037</v>
      </c>
      <c r="E338" s="16">
        <f t="shared" si="45"/>
        <v>304.50790418405137</v>
      </c>
      <c r="F338" s="16">
        <f t="shared" si="41"/>
        <v>44513.16438403301</v>
      </c>
      <c r="G338" s="6">
        <f t="shared" si="46"/>
        <v>478414.50216935115</v>
      </c>
      <c r="H338" s="1">
        <f t="shared" si="47"/>
        <v>155486.83561596682</v>
      </c>
      <c r="I338" s="16">
        <f t="shared" si="48"/>
        <v>155486.835615967</v>
      </c>
    </row>
    <row r="339" spans="1:9" ht="12.75">
      <c r="A339" s="21">
        <f t="shared" si="42"/>
      </c>
      <c r="B339">
        <v>327</v>
      </c>
      <c r="C339" s="1">
        <f t="shared" si="43"/>
        <v>1467.529147758755</v>
      </c>
      <c r="D339" s="1">
        <f t="shared" si="44"/>
        <v>1170.7747185318683</v>
      </c>
      <c r="E339" s="16">
        <f t="shared" si="45"/>
        <v>296.7544292268867</v>
      </c>
      <c r="F339" s="16">
        <f t="shared" si="41"/>
        <v>43342.38966550114</v>
      </c>
      <c r="G339" s="6">
        <f t="shared" si="46"/>
        <v>479882.0313171099</v>
      </c>
      <c r="H339" s="1">
        <f t="shared" si="47"/>
        <v>156657.6103344987</v>
      </c>
      <c r="I339" s="16">
        <f t="shared" si="48"/>
        <v>156657.61033449887</v>
      </c>
    </row>
    <row r="340" spans="1:9" ht="12.75">
      <c r="A340" s="21">
        <f t="shared" si="42"/>
      </c>
      <c r="B340">
        <v>328</v>
      </c>
      <c r="C340" s="1">
        <f t="shared" si="43"/>
        <v>1467.529147758755</v>
      </c>
      <c r="D340" s="1">
        <f t="shared" si="44"/>
        <v>1178.5798833220806</v>
      </c>
      <c r="E340" s="16">
        <f t="shared" si="45"/>
        <v>288.9492644366743</v>
      </c>
      <c r="F340" s="16">
        <f t="shared" si="41"/>
        <v>42163.80978217906</v>
      </c>
      <c r="G340" s="6">
        <f t="shared" si="46"/>
        <v>481349.5604648686</v>
      </c>
      <c r="H340" s="1">
        <f t="shared" si="47"/>
        <v>157836.19021782078</v>
      </c>
      <c r="I340" s="16">
        <f t="shared" si="48"/>
        <v>157836.19021782093</v>
      </c>
    </row>
    <row r="341" spans="1:9" ht="12.75">
      <c r="A341" s="21">
        <f t="shared" si="42"/>
      </c>
      <c r="B341">
        <v>329</v>
      </c>
      <c r="C341" s="1">
        <f t="shared" si="43"/>
        <v>1467.529147758755</v>
      </c>
      <c r="D341" s="1">
        <f t="shared" si="44"/>
        <v>1186.437082544228</v>
      </c>
      <c r="E341" s="16">
        <f t="shared" si="45"/>
        <v>281.09206521452705</v>
      </c>
      <c r="F341" s="16">
        <f t="shared" si="41"/>
        <v>40977.37269963483</v>
      </c>
      <c r="G341" s="6">
        <f t="shared" si="46"/>
        <v>482817.08961262734</v>
      </c>
      <c r="H341" s="1">
        <f t="shared" si="47"/>
        <v>159022.627300365</v>
      </c>
      <c r="I341" s="16">
        <f t="shared" si="48"/>
        <v>159022.6273003652</v>
      </c>
    </row>
    <row r="342" spans="1:9" ht="12.75">
      <c r="A342" s="21">
        <f t="shared" si="42"/>
      </c>
      <c r="B342">
        <v>330</v>
      </c>
      <c r="C342" s="1">
        <f t="shared" si="43"/>
        <v>1467.529147758755</v>
      </c>
      <c r="D342" s="1">
        <f t="shared" si="44"/>
        <v>1194.346663094523</v>
      </c>
      <c r="E342" s="16">
        <f t="shared" si="45"/>
        <v>273.18248466423216</v>
      </c>
      <c r="F342" s="16">
        <f t="shared" si="41"/>
        <v>39783.0260365403</v>
      </c>
      <c r="G342" s="6">
        <f t="shared" si="46"/>
        <v>484284.6187603861</v>
      </c>
      <c r="H342" s="1">
        <f t="shared" si="47"/>
        <v>160216.97396345955</v>
      </c>
      <c r="I342" s="16">
        <f t="shared" si="48"/>
        <v>160216.9739634597</v>
      </c>
    </row>
    <row r="343" spans="1:9" ht="12.75">
      <c r="A343" s="21">
        <f t="shared" si="42"/>
      </c>
      <c r="B343">
        <v>331</v>
      </c>
      <c r="C343" s="1">
        <f t="shared" si="43"/>
        <v>1467.529147758755</v>
      </c>
      <c r="D343" s="1">
        <f t="shared" si="44"/>
        <v>1202.3089741818196</v>
      </c>
      <c r="E343" s="16">
        <f t="shared" si="45"/>
        <v>265.22017357693534</v>
      </c>
      <c r="F343" s="16">
        <f t="shared" si="41"/>
        <v>38580.71706235848</v>
      </c>
      <c r="G343" s="6">
        <f t="shared" si="46"/>
        <v>485752.1479081448</v>
      </c>
      <c r="H343" s="1">
        <f t="shared" si="47"/>
        <v>161419.28293764137</v>
      </c>
      <c r="I343" s="16">
        <f t="shared" si="48"/>
        <v>161419.28293764152</v>
      </c>
    </row>
    <row r="344" spans="1:9" ht="12.75">
      <c r="A344" s="21">
        <f t="shared" si="42"/>
      </c>
      <c r="B344">
        <v>332</v>
      </c>
      <c r="C344" s="1">
        <f t="shared" si="43"/>
        <v>1467.529147758755</v>
      </c>
      <c r="D344" s="1">
        <f t="shared" si="44"/>
        <v>1210.3243673430318</v>
      </c>
      <c r="E344" s="16">
        <f t="shared" si="45"/>
        <v>257.20478041572323</v>
      </c>
      <c r="F344" s="16">
        <f t="shared" si="41"/>
        <v>37370.39269501545</v>
      </c>
      <c r="G344" s="6">
        <f t="shared" si="46"/>
        <v>487219.67705590354</v>
      </c>
      <c r="H344" s="1">
        <f t="shared" si="47"/>
        <v>162629.6073049844</v>
      </c>
      <c r="I344" s="16">
        <f t="shared" si="48"/>
        <v>162629.60730498456</v>
      </c>
    </row>
    <row r="345" spans="1:9" ht="12.75">
      <c r="A345" s="21">
        <f t="shared" si="42"/>
      </c>
      <c r="B345">
        <v>333</v>
      </c>
      <c r="C345" s="1">
        <f t="shared" si="43"/>
        <v>1467.529147758755</v>
      </c>
      <c r="D345" s="1">
        <f t="shared" si="44"/>
        <v>1218.393196458652</v>
      </c>
      <c r="E345" s="16">
        <f t="shared" si="45"/>
        <v>249.135951300103</v>
      </c>
      <c r="F345" s="16">
        <f t="shared" si="41"/>
        <v>36151.9994985568</v>
      </c>
      <c r="G345" s="6">
        <f t="shared" si="46"/>
        <v>488687.20620366227</v>
      </c>
      <c r="H345" s="1">
        <f t="shared" si="47"/>
        <v>163848.00050144308</v>
      </c>
      <c r="I345" s="16">
        <f t="shared" si="48"/>
        <v>163848.0005014432</v>
      </c>
    </row>
    <row r="346" spans="1:9" ht="12.75">
      <c r="A346" s="21">
        <f t="shared" si="42"/>
      </c>
      <c r="B346">
        <v>334</v>
      </c>
      <c r="C346" s="1">
        <f t="shared" si="43"/>
        <v>1467.529147758755</v>
      </c>
      <c r="D346" s="1">
        <f t="shared" si="44"/>
        <v>1226.5158177683763</v>
      </c>
      <c r="E346" s="16">
        <f t="shared" si="45"/>
        <v>241.01332999037865</v>
      </c>
      <c r="F346" s="16">
        <f t="shared" si="41"/>
        <v>34925.48368078842</v>
      </c>
      <c r="G346" s="6">
        <f t="shared" si="46"/>
        <v>490154.735351421</v>
      </c>
      <c r="H346" s="1">
        <f t="shared" si="47"/>
        <v>165074.51631921146</v>
      </c>
      <c r="I346" s="16">
        <f t="shared" si="48"/>
        <v>165074.51631921157</v>
      </c>
    </row>
    <row r="347" spans="1:9" ht="12.75">
      <c r="A347" s="21">
        <f t="shared" si="42"/>
      </c>
      <c r="B347">
        <v>335</v>
      </c>
      <c r="C347" s="1">
        <f t="shared" si="43"/>
        <v>1467.529147758755</v>
      </c>
      <c r="D347" s="1">
        <f t="shared" si="44"/>
        <v>1234.6925898868321</v>
      </c>
      <c r="E347" s="16">
        <f t="shared" si="45"/>
        <v>232.8365578719228</v>
      </c>
      <c r="F347" s="16">
        <f t="shared" si="41"/>
        <v>33690.79109090159</v>
      </c>
      <c r="G347" s="6">
        <f t="shared" si="46"/>
        <v>491622.2644991797</v>
      </c>
      <c r="H347" s="1">
        <f t="shared" si="47"/>
        <v>166309.2089090983</v>
      </c>
      <c r="I347" s="16">
        <f t="shared" si="48"/>
        <v>166309.2089090984</v>
      </c>
    </row>
    <row r="348" spans="1:9" ht="12.75">
      <c r="A348" s="21">
        <f t="shared" si="42"/>
        <v>28</v>
      </c>
      <c r="B348">
        <v>336</v>
      </c>
      <c r="C348" s="1">
        <f t="shared" si="43"/>
        <v>1467.529147758755</v>
      </c>
      <c r="D348" s="1">
        <f t="shared" si="44"/>
        <v>1242.923873819411</v>
      </c>
      <c r="E348" s="16">
        <f t="shared" si="45"/>
        <v>224.60527393934396</v>
      </c>
      <c r="F348" s="16">
        <f t="shared" si="41"/>
        <v>32447.86721708218</v>
      </c>
      <c r="G348" s="6">
        <f t="shared" si="46"/>
        <v>493089.79364693846</v>
      </c>
      <c r="H348" s="1">
        <f t="shared" si="47"/>
        <v>167552.1327829177</v>
      </c>
      <c r="I348" s="16">
        <f t="shared" si="48"/>
        <v>167552.13278291782</v>
      </c>
    </row>
    <row r="349" spans="1:9" ht="12.75">
      <c r="A349" s="21">
        <f t="shared" si="42"/>
      </c>
      <c r="B349">
        <v>337</v>
      </c>
      <c r="C349" s="1">
        <f t="shared" si="43"/>
        <v>1467.529147758755</v>
      </c>
      <c r="D349" s="1">
        <f t="shared" si="44"/>
        <v>1251.2100329782072</v>
      </c>
      <c r="E349" s="16">
        <f t="shared" si="45"/>
        <v>216.3191147805479</v>
      </c>
      <c r="F349" s="16">
        <f t="shared" si="41"/>
        <v>31196.657184103973</v>
      </c>
      <c r="G349" s="6">
        <f t="shared" si="46"/>
        <v>494557.3227946972</v>
      </c>
      <c r="H349" s="1">
        <f t="shared" si="47"/>
        <v>168803.3428158959</v>
      </c>
      <c r="I349" s="16">
        <f t="shared" si="48"/>
        <v>168803.34281589603</v>
      </c>
    </row>
    <row r="350" spans="1:9" ht="12.75">
      <c r="A350" s="21">
        <f t="shared" si="42"/>
      </c>
      <c r="B350">
        <v>338</v>
      </c>
      <c r="C350" s="1">
        <f t="shared" si="43"/>
        <v>1467.529147758755</v>
      </c>
      <c r="D350" s="1">
        <f t="shared" si="44"/>
        <v>1259.5514331980619</v>
      </c>
      <c r="E350" s="16">
        <f t="shared" si="45"/>
        <v>207.97771456069316</v>
      </c>
      <c r="F350" s="16">
        <f t="shared" si="41"/>
        <v>29937.10575090591</v>
      </c>
      <c r="G350" s="6">
        <f t="shared" si="46"/>
        <v>496024.8519424559</v>
      </c>
      <c r="H350" s="1">
        <f t="shared" si="47"/>
        <v>170062.89424909398</v>
      </c>
      <c r="I350" s="16">
        <f t="shared" si="48"/>
        <v>170062.8942490941</v>
      </c>
    </row>
    <row r="351" spans="1:9" ht="12.75">
      <c r="A351" s="21">
        <f t="shared" si="42"/>
      </c>
      <c r="B351">
        <v>339</v>
      </c>
      <c r="C351" s="1">
        <f t="shared" si="43"/>
        <v>1467.529147758755</v>
      </c>
      <c r="D351" s="1">
        <f t="shared" si="44"/>
        <v>1267.9484427527157</v>
      </c>
      <c r="E351" s="16">
        <f t="shared" si="45"/>
        <v>199.58070500603938</v>
      </c>
      <c r="F351" s="16">
        <f t="shared" si="41"/>
        <v>28669.157308153193</v>
      </c>
      <c r="G351" s="6">
        <f t="shared" si="46"/>
        <v>497492.38109021465</v>
      </c>
      <c r="H351" s="1">
        <f t="shared" si="47"/>
        <v>171330.8426918467</v>
      </c>
      <c r="I351" s="16">
        <f t="shared" si="48"/>
        <v>171330.8426918468</v>
      </c>
    </row>
    <row r="352" spans="1:9" ht="12.75">
      <c r="A352" s="21">
        <f t="shared" si="42"/>
      </c>
      <c r="B352">
        <v>340</v>
      </c>
      <c r="C352" s="1">
        <f t="shared" si="43"/>
        <v>1467.529147758755</v>
      </c>
      <c r="D352" s="1">
        <f t="shared" si="44"/>
        <v>1276.4014323710671</v>
      </c>
      <c r="E352" s="16">
        <f t="shared" si="45"/>
        <v>191.12771538768797</v>
      </c>
      <c r="F352" s="16">
        <f t="shared" si="41"/>
        <v>27392.755875782124</v>
      </c>
      <c r="G352" s="6">
        <f t="shared" si="46"/>
        <v>498959.9102379734</v>
      </c>
      <c r="H352" s="1">
        <f t="shared" si="47"/>
        <v>172607.24412421774</v>
      </c>
      <c r="I352" s="16">
        <f t="shared" si="48"/>
        <v>172607.2441242179</v>
      </c>
    </row>
    <row r="353" spans="1:9" ht="12.75">
      <c r="A353" s="21">
        <f t="shared" si="42"/>
      </c>
      <c r="B353">
        <v>341</v>
      </c>
      <c r="C353" s="1">
        <f t="shared" si="43"/>
        <v>1467.529147758755</v>
      </c>
      <c r="D353" s="1">
        <f t="shared" si="44"/>
        <v>1284.9107752535408</v>
      </c>
      <c r="E353" s="16">
        <f t="shared" si="45"/>
        <v>182.61837250521418</v>
      </c>
      <c r="F353" s="16">
        <f t="shared" si="41"/>
        <v>26107.845100528582</v>
      </c>
      <c r="G353" s="6">
        <f t="shared" si="46"/>
        <v>500427.4393857321</v>
      </c>
      <c r="H353" s="1">
        <f t="shared" si="47"/>
        <v>173892.1548994713</v>
      </c>
      <c r="I353" s="16">
        <f t="shared" si="48"/>
        <v>173892.1548994714</v>
      </c>
    </row>
    <row r="354" spans="1:9" ht="12.75">
      <c r="A354" s="21">
        <f t="shared" si="42"/>
      </c>
      <c r="B354">
        <v>342</v>
      </c>
      <c r="C354" s="1">
        <f t="shared" si="43"/>
        <v>1467.529147758755</v>
      </c>
      <c r="D354" s="1">
        <f t="shared" si="44"/>
        <v>1293.4768470885645</v>
      </c>
      <c r="E354" s="16">
        <f t="shared" si="45"/>
        <v>174.05230067019056</v>
      </c>
      <c r="F354" s="16">
        <f t="shared" si="41"/>
        <v>24814.368253440018</v>
      </c>
      <c r="G354" s="6">
        <f t="shared" si="46"/>
        <v>501894.96853349084</v>
      </c>
      <c r="H354" s="1">
        <f t="shared" si="47"/>
        <v>175185.63174655987</v>
      </c>
      <c r="I354" s="16">
        <f t="shared" si="48"/>
        <v>175185.63174656</v>
      </c>
    </row>
    <row r="355" spans="1:9" ht="12.75">
      <c r="A355" s="21">
        <f t="shared" si="42"/>
      </c>
      <c r="B355">
        <v>343</v>
      </c>
      <c r="C355" s="1">
        <f t="shared" si="43"/>
        <v>1467.529147758755</v>
      </c>
      <c r="D355" s="1">
        <f t="shared" si="44"/>
        <v>1302.1000260691549</v>
      </c>
      <c r="E355" s="16">
        <f t="shared" si="45"/>
        <v>165.42912168960012</v>
      </c>
      <c r="F355" s="16">
        <f t="shared" si="41"/>
        <v>23512.268227370863</v>
      </c>
      <c r="G355" s="6">
        <f t="shared" si="46"/>
        <v>503362.4976812496</v>
      </c>
      <c r="H355" s="1">
        <f t="shared" si="47"/>
        <v>176487.73177262902</v>
      </c>
      <c r="I355" s="16">
        <f t="shared" si="48"/>
        <v>176487.73177262914</v>
      </c>
    </row>
    <row r="356" spans="1:9" ht="12.75">
      <c r="A356" s="21">
        <f t="shared" si="42"/>
      </c>
      <c r="B356">
        <v>344</v>
      </c>
      <c r="C356" s="1">
        <f t="shared" si="43"/>
        <v>1467.529147758755</v>
      </c>
      <c r="D356" s="1">
        <f t="shared" si="44"/>
        <v>1310.780692909616</v>
      </c>
      <c r="E356" s="16">
        <f t="shared" si="45"/>
        <v>156.7484548491391</v>
      </c>
      <c r="F356" s="16">
        <f t="shared" si="41"/>
        <v>22201.48753446125</v>
      </c>
      <c r="G356" s="6">
        <f t="shared" si="46"/>
        <v>504830.0268290083</v>
      </c>
      <c r="H356" s="1">
        <f t="shared" si="47"/>
        <v>177798.51246553863</v>
      </c>
      <c r="I356" s="16">
        <f t="shared" si="48"/>
        <v>177798.51246553875</v>
      </c>
    </row>
    <row r="357" spans="1:9" ht="12.75">
      <c r="A357" s="21">
        <f t="shared" si="42"/>
      </c>
      <c r="B357">
        <v>345</v>
      </c>
      <c r="C357" s="1">
        <f t="shared" si="43"/>
        <v>1467.529147758755</v>
      </c>
      <c r="D357" s="1">
        <f t="shared" si="44"/>
        <v>1319.5192308623466</v>
      </c>
      <c r="E357" s="16">
        <f t="shared" si="45"/>
        <v>148.00991689640833</v>
      </c>
      <c r="F357" s="16">
        <f t="shared" si="41"/>
        <v>20881.9683035989</v>
      </c>
      <c r="G357" s="6">
        <f t="shared" si="46"/>
        <v>506297.55597676703</v>
      </c>
      <c r="H357" s="1">
        <f t="shared" si="47"/>
        <v>179118.03169640098</v>
      </c>
      <c r="I357" s="16">
        <f t="shared" si="48"/>
        <v>179118.0316964011</v>
      </c>
    </row>
    <row r="358" spans="1:9" ht="12.75">
      <c r="A358" s="21">
        <f t="shared" si="42"/>
      </c>
      <c r="B358">
        <v>346</v>
      </c>
      <c r="C358" s="1">
        <f t="shared" si="43"/>
        <v>1467.529147758755</v>
      </c>
      <c r="D358" s="1">
        <f t="shared" si="44"/>
        <v>1328.3160257347624</v>
      </c>
      <c r="E358" s="16">
        <f t="shared" si="45"/>
        <v>139.21312202399267</v>
      </c>
      <c r="F358" s="16">
        <f t="shared" si="41"/>
        <v>19553.652277864137</v>
      </c>
      <c r="G358" s="6">
        <f t="shared" si="46"/>
        <v>507765.08512452577</v>
      </c>
      <c r="H358" s="1">
        <f t="shared" si="47"/>
        <v>180446.34772213575</v>
      </c>
      <c r="I358" s="16">
        <f t="shared" si="48"/>
        <v>180446.34772213586</v>
      </c>
    </row>
    <row r="359" spans="1:9" ht="12.75">
      <c r="A359" s="21">
        <f t="shared" si="42"/>
      </c>
      <c r="B359">
        <v>347</v>
      </c>
      <c r="C359" s="1">
        <f t="shared" si="43"/>
        <v>1467.529147758755</v>
      </c>
      <c r="D359" s="1">
        <f t="shared" si="44"/>
        <v>1337.1714659063275</v>
      </c>
      <c r="E359" s="16">
        <f t="shared" si="45"/>
        <v>130.3576818524276</v>
      </c>
      <c r="F359" s="16">
        <f t="shared" si="41"/>
        <v>18216.48081195781</v>
      </c>
      <c r="G359" s="6">
        <f t="shared" si="46"/>
        <v>509232.6142722845</v>
      </c>
      <c r="H359" s="1">
        <f t="shared" si="47"/>
        <v>181783.51918804206</v>
      </c>
      <c r="I359" s="16">
        <f t="shared" si="48"/>
        <v>181783.5191880422</v>
      </c>
    </row>
    <row r="360" spans="1:9" ht="12.75">
      <c r="A360" s="21">
        <f t="shared" si="42"/>
        <v>29</v>
      </c>
      <c r="B360">
        <v>348</v>
      </c>
      <c r="C360" s="1">
        <f t="shared" si="43"/>
        <v>1467.529147758755</v>
      </c>
      <c r="D360" s="1">
        <f t="shared" si="44"/>
        <v>1346.085942345703</v>
      </c>
      <c r="E360" s="16">
        <f t="shared" si="45"/>
        <v>121.44320541305206</v>
      </c>
      <c r="F360" s="16">
        <f t="shared" si="41"/>
        <v>16870.394869612104</v>
      </c>
      <c r="G360" s="6">
        <f t="shared" si="46"/>
        <v>510700.1434200432</v>
      </c>
      <c r="H360" s="1">
        <f t="shared" si="47"/>
        <v>183129.60513038776</v>
      </c>
      <c r="I360" s="16">
        <f t="shared" si="48"/>
        <v>183129.6051303879</v>
      </c>
    </row>
    <row r="361" spans="1:9" ht="12.75">
      <c r="A361" s="21">
        <f t="shared" si="42"/>
      </c>
      <c r="B361">
        <v>349</v>
      </c>
      <c r="C361" s="1">
        <f t="shared" si="43"/>
        <v>1467.529147758755</v>
      </c>
      <c r="D361" s="1">
        <f t="shared" si="44"/>
        <v>1355.0598486280076</v>
      </c>
      <c r="E361" s="16">
        <f t="shared" si="45"/>
        <v>112.46929913074736</v>
      </c>
      <c r="F361" s="16">
        <f t="shared" si="41"/>
        <v>15515.335020984097</v>
      </c>
      <c r="G361" s="6">
        <f t="shared" si="46"/>
        <v>512167.67256780196</v>
      </c>
      <c r="H361" s="1">
        <f t="shared" si="47"/>
        <v>184484.66497901577</v>
      </c>
      <c r="I361" s="16">
        <f t="shared" si="48"/>
        <v>184484.6649790159</v>
      </c>
    </row>
    <row r="362" spans="1:9" ht="12.75">
      <c r="A362" s="21">
        <f t="shared" si="42"/>
      </c>
      <c r="B362">
        <v>350</v>
      </c>
      <c r="C362" s="1">
        <f t="shared" si="43"/>
        <v>1467.529147758755</v>
      </c>
      <c r="D362" s="1">
        <f t="shared" si="44"/>
        <v>1364.0935809521943</v>
      </c>
      <c r="E362" s="16">
        <f t="shared" si="45"/>
        <v>103.43556680656064</v>
      </c>
      <c r="F362" s="16">
        <f t="shared" si="41"/>
        <v>14151.241440031903</v>
      </c>
      <c r="G362" s="6">
        <f t="shared" si="46"/>
        <v>513635.2017155607</v>
      </c>
      <c r="H362" s="1">
        <f t="shared" si="47"/>
        <v>185848.75855996797</v>
      </c>
      <c r="I362" s="16">
        <f t="shared" si="48"/>
        <v>185848.7585599681</v>
      </c>
    </row>
    <row r="363" spans="1:9" ht="12.75">
      <c r="A363" s="21">
        <f t="shared" si="42"/>
      </c>
      <c r="B363">
        <v>351</v>
      </c>
      <c r="C363" s="1">
        <f t="shared" si="43"/>
        <v>1467.529147758755</v>
      </c>
      <c r="D363" s="1">
        <f t="shared" si="44"/>
        <v>1373.1875381585423</v>
      </c>
      <c r="E363" s="16">
        <f t="shared" si="45"/>
        <v>94.34160960021269</v>
      </c>
      <c r="F363" s="16">
        <f t="shared" si="41"/>
        <v>12778.053901873362</v>
      </c>
      <c r="G363" s="6">
        <f t="shared" si="46"/>
        <v>515102.7308633194</v>
      </c>
      <c r="H363" s="1">
        <f t="shared" si="47"/>
        <v>187221.94609812653</v>
      </c>
      <c r="I363" s="16">
        <f t="shared" si="48"/>
        <v>187221.94609812665</v>
      </c>
    </row>
    <row r="364" spans="1:9" ht="12.75">
      <c r="A364" s="21">
        <f t="shared" si="42"/>
      </c>
      <c r="B364">
        <v>352</v>
      </c>
      <c r="C364" s="1">
        <f t="shared" si="43"/>
        <v>1467.529147758755</v>
      </c>
      <c r="D364" s="1">
        <f t="shared" si="44"/>
        <v>1382.342121746266</v>
      </c>
      <c r="E364" s="16">
        <f t="shared" si="45"/>
        <v>85.18702601248908</v>
      </c>
      <c r="F364" s="16">
        <f t="shared" si="41"/>
        <v>11395.711780127096</v>
      </c>
      <c r="G364" s="6">
        <f t="shared" si="46"/>
        <v>516570.26001107815</v>
      </c>
      <c r="H364" s="1">
        <f t="shared" si="47"/>
        <v>188604.2882198728</v>
      </c>
      <c r="I364" s="16">
        <f t="shared" si="48"/>
        <v>188604.2882198729</v>
      </c>
    </row>
    <row r="365" spans="1:9" ht="12.75">
      <c r="A365" s="21">
        <f t="shared" si="42"/>
      </c>
      <c r="B365">
        <v>353</v>
      </c>
      <c r="C365" s="1">
        <f t="shared" si="43"/>
        <v>1467.529147758755</v>
      </c>
      <c r="D365" s="1">
        <f t="shared" si="44"/>
        <v>1391.557735891241</v>
      </c>
      <c r="E365" s="16">
        <f t="shared" si="45"/>
        <v>75.97141186751398</v>
      </c>
      <c r="F365" s="16">
        <f t="shared" si="41"/>
        <v>10004.154044235855</v>
      </c>
      <c r="G365" s="6">
        <f t="shared" si="46"/>
        <v>518037.7891588369</v>
      </c>
      <c r="H365" s="1">
        <f t="shared" si="47"/>
        <v>189995.84595576403</v>
      </c>
      <c r="I365" s="16">
        <f t="shared" si="48"/>
        <v>189995.84595576415</v>
      </c>
    </row>
    <row r="366" spans="1:9" ht="12.75">
      <c r="A366" s="21">
        <f t="shared" si="42"/>
      </c>
      <c r="B366">
        <v>354</v>
      </c>
      <c r="C366" s="1">
        <f t="shared" si="43"/>
        <v>1467.529147758755</v>
      </c>
      <c r="D366" s="1">
        <f t="shared" si="44"/>
        <v>1400.8347874638494</v>
      </c>
      <c r="E366" s="16">
        <f t="shared" si="45"/>
        <v>66.6943602949057</v>
      </c>
      <c r="F366" s="16">
        <f t="shared" si="41"/>
        <v>8603.319256772005</v>
      </c>
      <c r="G366" s="6">
        <f t="shared" si="46"/>
        <v>519505.3183065956</v>
      </c>
      <c r="H366" s="1">
        <f t="shared" si="47"/>
        <v>191396.6807432279</v>
      </c>
      <c r="I366" s="16">
        <f t="shared" si="48"/>
        <v>191396.680743228</v>
      </c>
    </row>
    <row r="367" spans="1:9" ht="12.75">
      <c r="A367" s="21">
        <f t="shared" si="42"/>
      </c>
      <c r="B367">
        <v>355</v>
      </c>
      <c r="C367" s="1">
        <f t="shared" si="43"/>
        <v>1467.529147758755</v>
      </c>
      <c r="D367" s="1">
        <f t="shared" si="44"/>
        <v>1410.1736860469416</v>
      </c>
      <c r="E367" s="16">
        <f t="shared" si="45"/>
        <v>57.35546171181337</v>
      </c>
      <c r="F367" s="16">
        <f t="shared" si="41"/>
        <v>7193.145570725063</v>
      </c>
      <c r="G367" s="6">
        <f t="shared" si="46"/>
        <v>520972.84745435434</v>
      </c>
      <c r="H367" s="1">
        <f t="shared" si="47"/>
        <v>192806.85442927483</v>
      </c>
      <c r="I367" s="16">
        <f t="shared" si="48"/>
        <v>192806.85442927494</v>
      </c>
    </row>
    <row r="368" spans="1:9" ht="12.75">
      <c r="A368" s="21">
        <f t="shared" si="42"/>
      </c>
      <c r="B368">
        <v>356</v>
      </c>
      <c r="C368" s="1">
        <f t="shared" si="43"/>
        <v>1467.529147758755</v>
      </c>
      <c r="D368" s="1">
        <f t="shared" si="44"/>
        <v>1419.5748439539213</v>
      </c>
      <c r="E368" s="16">
        <f t="shared" si="45"/>
        <v>47.954303804833756</v>
      </c>
      <c r="F368" s="16">
        <f t="shared" si="41"/>
        <v>5773.570726771142</v>
      </c>
      <c r="G368" s="6">
        <f t="shared" si="46"/>
        <v>522440.3766021131</v>
      </c>
      <c r="H368" s="1">
        <f t="shared" si="47"/>
        <v>194226.42927322874</v>
      </c>
      <c r="I368" s="16">
        <f t="shared" si="48"/>
        <v>194226.42927322886</v>
      </c>
    </row>
    <row r="369" spans="1:9" ht="12.75">
      <c r="A369" s="21">
        <f t="shared" si="42"/>
      </c>
      <c r="B369">
        <v>357</v>
      </c>
      <c r="C369" s="1">
        <f t="shared" si="43"/>
        <v>1467.529147758755</v>
      </c>
      <c r="D369" s="1">
        <f t="shared" si="44"/>
        <v>1429.0386762469475</v>
      </c>
      <c r="E369" s="16">
        <f t="shared" si="45"/>
        <v>38.49047151180762</v>
      </c>
      <c r="F369" s="16">
        <f t="shared" si="41"/>
        <v>4344.532050524194</v>
      </c>
      <c r="G369" s="6">
        <f t="shared" si="46"/>
        <v>523907.9057498718</v>
      </c>
      <c r="H369" s="1">
        <f t="shared" si="47"/>
        <v>195655.4679494757</v>
      </c>
      <c r="I369" s="16">
        <f t="shared" si="48"/>
        <v>195655.4679494758</v>
      </c>
    </row>
    <row r="370" spans="1:9" ht="12.75">
      <c r="A370" s="21">
        <f t="shared" si="42"/>
      </c>
      <c r="B370">
        <v>358</v>
      </c>
      <c r="C370" s="1">
        <f t="shared" si="43"/>
        <v>1467.529147758755</v>
      </c>
      <c r="D370" s="1">
        <f t="shared" si="44"/>
        <v>1438.5656007552604</v>
      </c>
      <c r="E370" s="16">
        <f t="shared" si="45"/>
        <v>28.96354700349463</v>
      </c>
      <c r="F370" s="16">
        <f t="shared" si="41"/>
        <v>2905.9664497689337</v>
      </c>
      <c r="G370" s="6">
        <f t="shared" si="46"/>
        <v>525375.4348976306</v>
      </c>
      <c r="H370" s="1">
        <f t="shared" si="47"/>
        <v>197094.03355023093</v>
      </c>
      <c r="I370" s="16">
        <f t="shared" si="48"/>
        <v>197094.03355023108</v>
      </c>
    </row>
    <row r="371" spans="1:9" ht="12.75">
      <c r="A371" s="21">
        <f t="shared" si="42"/>
      </c>
      <c r="B371">
        <v>359</v>
      </c>
      <c r="C371" s="1">
        <f t="shared" si="43"/>
        <v>1467.529147758755</v>
      </c>
      <c r="D371" s="1">
        <f t="shared" si="44"/>
        <v>1448.1560380936287</v>
      </c>
      <c r="E371" s="16">
        <f t="shared" si="45"/>
        <v>19.373109665126226</v>
      </c>
      <c r="F371" s="16">
        <f t="shared" si="41"/>
        <v>1457.810411675305</v>
      </c>
      <c r="G371" s="6">
        <f t="shared" si="46"/>
        <v>526842.9640453893</v>
      </c>
      <c r="H371" s="1">
        <f t="shared" si="47"/>
        <v>198542.18958832457</v>
      </c>
      <c r="I371" s="16">
        <f t="shared" si="48"/>
        <v>198542.1895883247</v>
      </c>
    </row>
    <row r="372" spans="1:9" ht="12.75">
      <c r="A372" s="21">
        <f t="shared" si="42"/>
        <v>30</v>
      </c>
      <c r="B372">
        <v>360</v>
      </c>
      <c r="C372" s="1">
        <f t="shared" si="43"/>
        <v>1467.529147758755</v>
      </c>
      <c r="D372" s="1">
        <f t="shared" si="44"/>
        <v>1457.8104116809197</v>
      </c>
      <c r="E372" s="16">
        <f t="shared" si="45"/>
        <v>9.718736077835366</v>
      </c>
      <c r="F372" s="16">
        <f t="shared" si="41"/>
        <v>-5.6147655413951725E-09</v>
      </c>
      <c r="G372" s="6">
        <f t="shared" si="46"/>
        <v>528310.493193148</v>
      </c>
      <c r="H372" s="1">
        <f t="shared" si="47"/>
        <v>200000.0000000055</v>
      </c>
      <c r="I372" s="16">
        <f t="shared" si="48"/>
        <v>200000.00000000562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Bennett Consulting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Bennett</dc:creator>
  <cp:keywords/>
  <dc:description/>
  <cp:lastModifiedBy>master</cp:lastModifiedBy>
  <dcterms:created xsi:type="dcterms:W3CDTF">2000-02-07T16:40:13Z</dcterms:created>
  <dcterms:modified xsi:type="dcterms:W3CDTF">2002-05-13T22:11:40Z</dcterms:modified>
  <cp:category/>
  <cp:version/>
  <cp:contentType/>
  <cp:contentStatus/>
</cp:coreProperties>
</file>